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0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<sst xmlns="http://schemas.openxmlformats.org/spreadsheetml/2006/main" count="274" uniqueCount="174">
  <si>
    <t>I. forduló</t>
  </si>
  <si>
    <t>II. forduló</t>
  </si>
  <si>
    <t>III. forduló</t>
  </si>
  <si>
    <t>IV. forduló</t>
  </si>
  <si>
    <t>Kinizsi</t>
  </si>
  <si>
    <t>Mészáros Mihály</t>
  </si>
  <si>
    <t>Juhász Tibor</t>
  </si>
  <si>
    <t>Santé</t>
  </si>
  <si>
    <t>Péter Csaba</t>
  </si>
  <si>
    <t>Calbert László</t>
  </si>
  <si>
    <t>Frank Antal</t>
  </si>
  <si>
    <t>Papp Tamás</t>
  </si>
  <si>
    <t>Gyuris Gábor</t>
  </si>
  <si>
    <t>Kaufmann Zoltán</t>
  </si>
  <si>
    <t>Lázár János</t>
  </si>
  <si>
    <t>Zsódi Imre</t>
  </si>
  <si>
    <t>Mracskó Annamária</t>
  </si>
  <si>
    <t>Eredmények</t>
  </si>
  <si>
    <t>Pontok</t>
  </si>
  <si>
    <t>Össz pontszám:</t>
  </si>
  <si>
    <t>Tápé</t>
  </si>
  <si>
    <t>Kalmár Motor</t>
  </si>
  <si>
    <t>Németh József</t>
  </si>
  <si>
    <t>Balázs István</t>
  </si>
  <si>
    <t>Kórász Anna</t>
  </si>
  <si>
    <t>Tót Zsolt</t>
  </si>
  <si>
    <t>Ráczné Erzsi</t>
  </si>
  <si>
    <t>Nagy József</t>
  </si>
  <si>
    <t>Bajorics Csaba</t>
  </si>
  <si>
    <t>Ábrahám László</t>
  </si>
  <si>
    <t>Kratochwill József</t>
  </si>
  <si>
    <t>Kővágóné Ági</t>
  </si>
  <si>
    <t>Lengyel József</t>
  </si>
  <si>
    <t>Kollár Zsolt</t>
  </si>
  <si>
    <t>Sári Zoltán</t>
  </si>
  <si>
    <t>Postás</t>
  </si>
  <si>
    <t>Gyöngyösi Mária</t>
  </si>
  <si>
    <t>Hódi Tamás</t>
  </si>
  <si>
    <t>Ifj. Bogdán Gábor</t>
  </si>
  <si>
    <t>Naschitz Károly</t>
  </si>
  <si>
    <t>Balogh László</t>
  </si>
  <si>
    <t>Berek Tibor</t>
  </si>
  <si>
    <t>Moráth László</t>
  </si>
  <si>
    <t>Tóth Mihály</t>
  </si>
  <si>
    <t>Kalmár László</t>
  </si>
  <si>
    <t>Szanyi Géza</t>
  </si>
  <si>
    <t>Privát</t>
  </si>
  <si>
    <t>Naschitz Katalin</t>
  </si>
  <si>
    <t>Kovács György</t>
  </si>
  <si>
    <t>Lőrincz Csaba</t>
  </si>
  <si>
    <t>Dobra Ferenc</t>
  </si>
  <si>
    <t>Réperger István</t>
  </si>
  <si>
    <t>Csanádiné Ari</t>
  </si>
  <si>
    <t>Pallagi János</t>
  </si>
  <si>
    <t>Ohátné Böbe</t>
  </si>
  <si>
    <t>Óhidy István</t>
  </si>
  <si>
    <t>Mogyorósi László</t>
  </si>
  <si>
    <t>Kónya János</t>
  </si>
  <si>
    <t>Papp László</t>
  </si>
  <si>
    <t>Busa Endre</t>
  </si>
  <si>
    <t>Battancs Szilveszter</t>
  </si>
  <si>
    <t>Kerti Róbert</t>
  </si>
  <si>
    <t>Balla Sándor</t>
  </si>
  <si>
    <t>Horváth Ibolya</t>
  </si>
  <si>
    <t>Eperjesi József</t>
  </si>
  <si>
    <t>Tóth Tibor</t>
  </si>
  <si>
    <t>Bálint József</t>
  </si>
  <si>
    <t>Bodócsi László</t>
  </si>
  <si>
    <t>III. forduló Kinizsi pálya</t>
  </si>
  <si>
    <t>IV. forduló Kinizsi pálya</t>
  </si>
  <si>
    <t>I. forduló Kinizsi pálya</t>
  </si>
  <si>
    <t>II. forduló Kinizsi pálya</t>
  </si>
  <si>
    <t>III. forduló Kisstadion</t>
  </si>
  <si>
    <t>Kun Mária</t>
  </si>
  <si>
    <t>Kántor János</t>
  </si>
  <si>
    <t>Soós Béla</t>
  </si>
  <si>
    <t>Scheibli Zoltán</t>
  </si>
  <si>
    <t>Bárkai Krisztián</t>
  </si>
  <si>
    <t>Benke Zoltán</t>
  </si>
  <si>
    <t>Papp Róbert</t>
  </si>
  <si>
    <t>Kendrella István</t>
  </si>
  <si>
    <t>Dezső Csaba</t>
  </si>
  <si>
    <t>Wéber Péter</t>
  </si>
  <si>
    <t>Szunyi József</t>
  </si>
  <si>
    <t>Domonyi János</t>
  </si>
  <si>
    <t>Csentes József</t>
  </si>
  <si>
    <t>Tóth Anita</t>
  </si>
  <si>
    <t>Tóth Andrea</t>
  </si>
  <si>
    <t>Giday Kálmán</t>
  </si>
  <si>
    <t>csapat</t>
  </si>
  <si>
    <t>pontszám</t>
  </si>
  <si>
    <t>Átlag</t>
  </si>
  <si>
    <t>Csapat átlag</t>
  </si>
  <si>
    <t>hozott pont:</t>
  </si>
  <si>
    <t>Kovács Zsolt</t>
  </si>
  <si>
    <t>GLB</t>
  </si>
  <si>
    <t>hozott pontok</t>
  </si>
  <si>
    <t>Forró Anita</t>
  </si>
  <si>
    <t>Csuka Zsanett</t>
  </si>
  <si>
    <t>Szabó Gábor</t>
  </si>
  <si>
    <t>Anro Ker</t>
  </si>
  <si>
    <t>Bolgár Tamás</t>
  </si>
  <si>
    <t>Veres Attila</t>
  </si>
  <si>
    <t>Temesvári Hús</t>
  </si>
  <si>
    <t>Euroteke</t>
  </si>
  <si>
    <t>Ábrahám Máté</t>
  </si>
  <si>
    <t>Bodó Zoltán</t>
  </si>
  <si>
    <t>Török Gábor</t>
  </si>
  <si>
    <t>Rajda Csaba</t>
  </si>
  <si>
    <t>Gumigyár</t>
  </si>
  <si>
    <t>Amazonok és Titánok</t>
  </si>
  <si>
    <t>Vörös Ördögök</t>
  </si>
  <si>
    <t>I. forduló Kisstadion</t>
  </si>
  <si>
    <t>II. forduló  Kinizsi pálya</t>
  </si>
  <si>
    <t>Ferenczi László</t>
  </si>
  <si>
    <t>Győző-Molnár Krisztina</t>
  </si>
  <si>
    <t>Bordás László</t>
  </si>
  <si>
    <t>Puskás Bertalan</t>
  </si>
  <si>
    <t>Pallaginé Piroska</t>
  </si>
  <si>
    <t>Czékmán László</t>
  </si>
  <si>
    <t>Benyhe K Sándor</t>
  </si>
  <si>
    <t>Stercz Péter</t>
  </si>
  <si>
    <t>Lóczi János</t>
  </si>
  <si>
    <t>Oláh Gábor</t>
  </si>
  <si>
    <t>Szabó Imre</t>
  </si>
  <si>
    <t>Retek Ferenc</t>
  </si>
  <si>
    <t>Vámosi Lukács</t>
  </si>
  <si>
    <t>Ács Tamás</t>
  </si>
  <si>
    <t>Kis Béla</t>
  </si>
  <si>
    <t xml:space="preserve">IV. forduló Kinizsi pálya </t>
  </si>
  <si>
    <t>Márkus László</t>
  </si>
  <si>
    <t>Angyal Péter</t>
  </si>
  <si>
    <t>Nagy-Dani Károly</t>
  </si>
  <si>
    <t>IV. forduló Kisstadion</t>
  </si>
  <si>
    <t>II. forduló Kisstadion</t>
  </si>
  <si>
    <t>Száraz-Zsoldi Mária</t>
  </si>
  <si>
    <t>Sörös Dóra</t>
  </si>
  <si>
    <t>Tompáné Panni</t>
  </si>
  <si>
    <t>Andracsek Tibor</t>
  </si>
  <si>
    <t>Bazsó János</t>
  </si>
  <si>
    <t>Szepesi István</t>
  </si>
  <si>
    <t>id. Faragó Zoltán</t>
  </si>
  <si>
    <t>Hajdú Attila</t>
  </si>
  <si>
    <t>Farkas Ilona</t>
  </si>
  <si>
    <t>Olajos Mihály</t>
  </si>
  <si>
    <t>Össz dobott fa:</t>
  </si>
  <si>
    <t>Postás SZKSE</t>
  </si>
  <si>
    <t>Vidács István</t>
  </si>
  <si>
    <t>Kővári Árpád</t>
  </si>
  <si>
    <t>Teimel Zoltán</t>
  </si>
  <si>
    <t>EDF Démász</t>
  </si>
  <si>
    <t>Aselec</t>
  </si>
  <si>
    <t>Kék Vércsék</t>
  </si>
  <si>
    <t>Andracek Roland</t>
  </si>
  <si>
    <t>Szigeti Bálint</t>
  </si>
  <si>
    <t>Buri Jenő</t>
  </si>
  <si>
    <t>I. forduló Euroteke</t>
  </si>
  <si>
    <t>Zsibók Zoltán</t>
  </si>
  <si>
    <t>Orovecz Róbert</t>
  </si>
  <si>
    <t>Csamangó Csaba</t>
  </si>
  <si>
    <t>Iványi László</t>
  </si>
  <si>
    <t>Veres Zsolt</t>
  </si>
  <si>
    <t>Kővágó György</t>
  </si>
  <si>
    <t>Sáfrány Anita</t>
  </si>
  <si>
    <t>Kaszás Krisztina</t>
  </si>
  <si>
    <t>Horváth Hajnalka</t>
  </si>
  <si>
    <t>Majoros Gyula</t>
  </si>
  <si>
    <t>Temesvári Ferenc</t>
  </si>
  <si>
    <t>Szombati János</t>
  </si>
  <si>
    <t>Szabó Attila</t>
  </si>
  <si>
    <t>Szabó Sándor</t>
  </si>
  <si>
    <t>Kalmár József</t>
  </si>
  <si>
    <t>Veres Adrien</t>
  </si>
  <si>
    <t>Buknicz Mihály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</si>
</sst>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H10" sqref="H10:H13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6.625" style="26" bestFit="1" customWidth="1"/>
    <col min="7" max="7" width="9.125" style="2" customWidth="1"/>
    <col min="8" max="8" width="20.25390625" style="2" bestFit="1" customWidth="1"/>
    <col min="9" max="9" width="15.00390625" style="2" customWidth="1"/>
    <col min="10" max="10" width="14.00390625" style="2" customWidth="1"/>
    <col min="11" max="11" width="13.87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91</v>
      </c>
      <c r="J2" s="49" t="s">
        <v>17</v>
      </c>
      <c r="K2" s="49"/>
      <c r="L2" s="49"/>
      <c r="M2" s="49"/>
    </row>
    <row r="3" spans="1:14" ht="31.5">
      <c r="A3" s="3" t="s">
        <v>4</v>
      </c>
      <c r="J3" s="9" t="s">
        <v>156</v>
      </c>
      <c r="K3" s="9" t="s">
        <v>134</v>
      </c>
      <c r="L3" s="9" t="s">
        <v>68</v>
      </c>
      <c r="M3" s="33" t="s">
        <v>129</v>
      </c>
      <c r="N3" s="7" t="s">
        <v>145</v>
      </c>
    </row>
    <row r="4" spans="1:14" ht="15.75">
      <c r="A4" s="4" t="s">
        <v>147</v>
      </c>
      <c r="E4" s="2">
        <v>204</v>
      </c>
      <c r="F4" s="26" t="e">
        <f>AVERAGE(B4:D4)</f>
        <v>#DIV/0!</v>
      </c>
      <c r="H4" s="28" t="s">
        <v>4</v>
      </c>
      <c r="I4" s="3"/>
      <c r="J4" s="2">
        <f>SUM(B4:B14)</f>
        <v>2388</v>
      </c>
      <c r="K4" s="2">
        <f>SUM(C4:C14)</f>
        <v>2741</v>
      </c>
      <c r="L4" s="2">
        <f>SUM(D4:D14)</f>
        <v>2669</v>
      </c>
      <c r="M4" s="2">
        <f>SUM(E4:E14)</f>
        <v>2550</v>
      </c>
      <c r="N4" s="8">
        <f>J4+K4+L4+M4</f>
        <v>10348</v>
      </c>
    </row>
    <row r="5" spans="1:14" ht="15.75">
      <c r="A5" s="4" t="s">
        <v>5</v>
      </c>
      <c r="E5" s="2">
        <v>457</v>
      </c>
      <c r="F5" s="26">
        <f aca="true" t="shared" si="0" ref="F5:F44">AVERAGE(B5:E5)</f>
        <v>457</v>
      </c>
      <c r="H5" s="28" t="s">
        <v>111</v>
      </c>
      <c r="I5" s="15"/>
      <c r="J5" s="2">
        <f>SUM(B17:B25)</f>
        <v>2334</v>
      </c>
      <c r="K5" s="2">
        <f>SUM(C17:C25)</f>
        <v>2635</v>
      </c>
      <c r="L5" s="2">
        <f>SUM(D17:D25)</f>
        <v>2582</v>
      </c>
      <c r="M5" s="2">
        <f>SUM(E17:E25)</f>
        <v>2556</v>
      </c>
      <c r="N5" s="8">
        <f>J5+K5+M5+L5</f>
        <v>10107</v>
      </c>
    </row>
    <row r="6" spans="1:14" ht="15.75">
      <c r="A6" s="44" t="s">
        <v>127</v>
      </c>
      <c r="B6" s="2">
        <v>390</v>
      </c>
      <c r="C6" s="2">
        <v>477</v>
      </c>
      <c r="D6" s="2">
        <v>483</v>
      </c>
      <c r="E6" s="2">
        <v>442</v>
      </c>
      <c r="F6" s="26">
        <f t="shared" si="0"/>
        <v>448</v>
      </c>
      <c r="H6" s="28" t="s">
        <v>104</v>
      </c>
      <c r="I6" s="15"/>
      <c r="J6" s="2">
        <f>SUM(B28:B34)</f>
        <v>2367</v>
      </c>
      <c r="K6" s="2">
        <f>SUM(C28:C34)</f>
        <v>2655</v>
      </c>
      <c r="L6" s="2">
        <f>SUM(D28:D34)</f>
        <v>2514</v>
      </c>
      <c r="M6" s="2">
        <f>SUM(E28:E34)</f>
        <v>2597</v>
      </c>
      <c r="N6" s="8">
        <f>J6+L6+M6+K6</f>
        <v>10133</v>
      </c>
    </row>
    <row r="7" spans="1:14" ht="15.75">
      <c r="A7" s="4" t="s">
        <v>80</v>
      </c>
      <c r="C7" s="2">
        <v>477</v>
      </c>
      <c r="D7" s="2">
        <v>424</v>
      </c>
      <c r="F7" s="26">
        <f t="shared" si="0"/>
        <v>450.5</v>
      </c>
      <c r="H7" s="2" t="s">
        <v>21</v>
      </c>
      <c r="I7" s="3"/>
      <c r="J7" s="2">
        <f>SUM(B37:B44)</f>
        <v>2377</v>
      </c>
      <c r="K7" s="2">
        <f>SUM(C37:C44)</f>
        <v>2656</v>
      </c>
      <c r="L7" s="2">
        <f>SUM(D37:D44)</f>
        <v>2550</v>
      </c>
      <c r="M7" s="2">
        <f>SUM(E37:E44)</f>
        <v>2547</v>
      </c>
      <c r="N7" s="8">
        <f>K7+L7+M7+J7</f>
        <v>10130</v>
      </c>
    </row>
    <row r="8" spans="1:14" ht="15.75">
      <c r="A8" s="4" t="s">
        <v>58</v>
      </c>
      <c r="D8" s="2">
        <v>414</v>
      </c>
      <c r="E8" s="2">
        <v>428</v>
      </c>
      <c r="F8" s="26">
        <f t="shared" si="0"/>
        <v>421</v>
      </c>
      <c r="I8" s="3"/>
      <c r="N8" s="5"/>
    </row>
    <row r="9" spans="1:14" ht="15.75">
      <c r="A9" s="4" t="s">
        <v>148</v>
      </c>
      <c r="B9" s="2">
        <v>403</v>
      </c>
      <c r="C9" s="2">
        <v>441</v>
      </c>
      <c r="F9" s="26">
        <f t="shared" si="0"/>
        <v>422</v>
      </c>
      <c r="H9" s="28"/>
      <c r="I9" s="15" t="s">
        <v>93</v>
      </c>
      <c r="J9" s="49" t="s">
        <v>18</v>
      </c>
      <c r="K9" s="49"/>
      <c r="L9" s="49"/>
      <c r="M9" s="49"/>
      <c r="N9" s="3" t="s">
        <v>19</v>
      </c>
    </row>
    <row r="10" spans="1:14" ht="15.75">
      <c r="A10" s="4" t="s">
        <v>149</v>
      </c>
      <c r="B10" s="2">
        <v>389</v>
      </c>
      <c r="E10" s="2">
        <v>420</v>
      </c>
      <c r="F10" s="26">
        <f t="shared" si="0"/>
        <v>404.5</v>
      </c>
      <c r="H10" s="28" t="s">
        <v>4</v>
      </c>
      <c r="I10" s="28">
        <v>8</v>
      </c>
      <c r="J10" s="2">
        <v>8</v>
      </c>
      <c r="K10" s="2">
        <v>8</v>
      </c>
      <c r="L10" s="2">
        <v>8</v>
      </c>
      <c r="M10" s="2">
        <v>4</v>
      </c>
      <c r="N10" s="8">
        <f>SUM(I10:M10)</f>
        <v>36</v>
      </c>
    </row>
    <row r="11" spans="1:14" ht="15.75">
      <c r="A11" s="4" t="s">
        <v>6</v>
      </c>
      <c r="B11" s="2">
        <v>416</v>
      </c>
      <c r="D11" s="2">
        <v>429</v>
      </c>
      <c r="E11" s="2">
        <v>427</v>
      </c>
      <c r="F11" s="26">
        <f t="shared" si="0"/>
        <v>424</v>
      </c>
      <c r="H11" s="28" t="s">
        <v>111</v>
      </c>
      <c r="I11" s="28">
        <v>6</v>
      </c>
      <c r="J11" s="2">
        <v>2</v>
      </c>
      <c r="K11" s="2">
        <v>2</v>
      </c>
      <c r="L11" s="2">
        <v>6</v>
      </c>
      <c r="M11" s="2">
        <v>6</v>
      </c>
      <c r="N11" s="8">
        <f>SUM(I11:M11)</f>
        <v>22</v>
      </c>
    </row>
    <row r="12" spans="1:14" ht="15.75">
      <c r="A12" s="4" t="s">
        <v>66</v>
      </c>
      <c r="B12" s="2">
        <v>395</v>
      </c>
      <c r="C12" s="2">
        <v>427</v>
      </c>
      <c r="D12" s="2">
        <v>439</v>
      </c>
      <c r="F12" s="26">
        <f t="shared" si="0"/>
        <v>420.3333333333333</v>
      </c>
      <c r="H12" s="28" t="s">
        <v>104</v>
      </c>
      <c r="I12" s="28">
        <v>4</v>
      </c>
      <c r="J12" s="2">
        <v>4</v>
      </c>
      <c r="K12" s="2">
        <v>4</v>
      </c>
      <c r="L12" s="2">
        <v>2</v>
      </c>
      <c r="M12" s="2">
        <v>8</v>
      </c>
      <c r="N12" s="8">
        <f>SUM(I12:M12)</f>
        <v>22</v>
      </c>
    </row>
    <row r="13" spans="1:14" ht="15.75">
      <c r="A13" s="4" t="s">
        <v>126</v>
      </c>
      <c r="C13" s="2">
        <v>450</v>
      </c>
      <c r="E13" s="2">
        <v>172</v>
      </c>
      <c r="F13" s="26">
        <f>AVERAGE(B13:D13)</f>
        <v>450</v>
      </c>
      <c r="H13" s="2" t="s">
        <v>21</v>
      </c>
      <c r="I13" s="28">
        <v>2</v>
      </c>
      <c r="J13" s="2">
        <v>6</v>
      </c>
      <c r="K13" s="2">
        <v>6</v>
      </c>
      <c r="L13" s="2">
        <v>4</v>
      </c>
      <c r="M13" s="2">
        <v>2</v>
      </c>
      <c r="N13" s="8">
        <f>SUM(I13:M13)</f>
        <v>20</v>
      </c>
    </row>
    <row r="14" spans="1:9" ht="15.75">
      <c r="A14" s="4" t="s">
        <v>128</v>
      </c>
      <c r="B14" s="2">
        <v>395</v>
      </c>
      <c r="C14" s="2">
        <v>469</v>
      </c>
      <c r="D14" s="2">
        <v>480</v>
      </c>
      <c r="F14" s="26">
        <f t="shared" si="0"/>
        <v>448</v>
      </c>
      <c r="H14" s="3"/>
      <c r="I14" s="28"/>
    </row>
    <row r="15" spans="1:10" ht="15.75">
      <c r="A15" s="4"/>
      <c r="H15" s="50" t="s">
        <v>92</v>
      </c>
      <c r="I15" s="50"/>
      <c r="J15" s="50"/>
    </row>
    <row r="16" spans="1:10" ht="15.75">
      <c r="A16" s="15" t="s">
        <v>111</v>
      </c>
      <c r="H16" s="4"/>
      <c r="I16" s="4"/>
      <c r="J16" s="4"/>
    </row>
    <row r="17" spans="1:9" ht="15.75">
      <c r="A17" s="41" t="s">
        <v>119</v>
      </c>
      <c r="B17" s="2">
        <v>401</v>
      </c>
      <c r="C17" s="2">
        <v>429</v>
      </c>
      <c r="E17" s="2">
        <v>379</v>
      </c>
      <c r="F17" s="26">
        <f t="shared" si="0"/>
        <v>403</v>
      </c>
      <c r="H17" s="28" t="s">
        <v>4</v>
      </c>
      <c r="I17" s="27">
        <f>AVERAGE(J4:M4)</f>
        <v>2587</v>
      </c>
    </row>
    <row r="18" spans="1:16" ht="15.75">
      <c r="A18" s="44" t="s">
        <v>130</v>
      </c>
      <c r="D18" s="2">
        <v>427</v>
      </c>
      <c r="F18" s="26">
        <f t="shared" si="0"/>
        <v>427</v>
      </c>
      <c r="H18" s="28" t="s">
        <v>111</v>
      </c>
      <c r="I18" s="27">
        <f>AVERAGE(J5:M5)</f>
        <v>2526.75</v>
      </c>
      <c r="O18" s="4"/>
      <c r="P18" s="4"/>
    </row>
    <row r="19" spans="1:16" ht="15.75">
      <c r="A19" s="41" t="s">
        <v>120</v>
      </c>
      <c r="B19" s="2">
        <v>394</v>
      </c>
      <c r="C19" s="2">
        <v>425</v>
      </c>
      <c r="D19" s="2">
        <v>427</v>
      </c>
      <c r="E19" s="2">
        <v>451</v>
      </c>
      <c r="F19" s="26">
        <f t="shared" si="0"/>
        <v>424.25</v>
      </c>
      <c r="H19" s="28" t="s">
        <v>104</v>
      </c>
      <c r="I19" s="27">
        <f>AVERAGE(J6:M6)</f>
        <v>2533.25</v>
      </c>
      <c r="N19" s="4"/>
      <c r="O19" s="4"/>
      <c r="P19" s="4"/>
    </row>
    <row r="20" spans="1:16" ht="15.75">
      <c r="A20" s="41" t="s">
        <v>121</v>
      </c>
      <c r="B20" s="2">
        <v>412</v>
      </c>
      <c r="D20" s="2">
        <v>439</v>
      </c>
      <c r="F20" s="26">
        <f t="shared" si="0"/>
        <v>425.5</v>
      </c>
      <c r="H20" s="2" t="s">
        <v>21</v>
      </c>
      <c r="I20" s="27">
        <f>AVERAGE(J7:M7)</f>
        <v>2532.5</v>
      </c>
      <c r="K20" s="4"/>
      <c r="L20" s="4"/>
      <c r="M20" s="4"/>
      <c r="N20" s="4"/>
      <c r="O20" s="4"/>
      <c r="P20" s="4"/>
    </row>
    <row r="21" spans="1:16" ht="15.75">
      <c r="A21" s="41" t="s">
        <v>79</v>
      </c>
      <c r="C21" s="2">
        <v>435</v>
      </c>
      <c r="D21" s="2">
        <v>213</v>
      </c>
      <c r="E21" s="2">
        <v>438</v>
      </c>
      <c r="F21" s="26">
        <f>AVERAGE(B21:C21)</f>
        <v>435</v>
      </c>
      <c r="K21" s="4"/>
      <c r="L21" s="4"/>
      <c r="M21" s="4"/>
      <c r="N21" s="4"/>
      <c r="O21" s="4"/>
      <c r="P21" s="4"/>
    </row>
    <row r="22" spans="1:16" ht="15.75">
      <c r="A22" s="41" t="s">
        <v>122</v>
      </c>
      <c r="B22" s="2">
        <v>362</v>
      </c>
      <c r="C22" s="2">
        <v>496</v>
      </c>
      <c r="D22" s="2">
        <v>182</v>
      </c>
      <c r="E22" s="2">
        <v>438</v>
      </c>
      <c r="F22" s="26">
        <f>AVERAGE(B22:C22)</f>
        <v>429</v>
      </c>
      <c r="K22" s="4"/>
      <c r="L22" s="4"/>
      <c r="M22" s="4"/>
      <c r="N22" s="4"/>
      <c r="O22" s="4"/>
      <c r="P22" s="4"/>
    </row>
    <row r="23" spans="1:16" ht="15.75">
      <c r="A23" s="48" t="s">
        <v>123</v>
      </c>
      <c r="B23" s="2">
        <v>400</v>
      </c>
      <c r="C23" s="2">
        <v>413</v>
      </c>
      <c r="D23" s="2">
        <v>444</v>
      </c>
      <c r="E23" s="2">
        <v>449</v>
      </c>
      <c r="F23" s="26">
        <f t="shared" si="0"/>
        <v>426.5</v>
      </c>
      <c r="K23" s="4"/>
      <c r="L23" s="4"/>
      <c r="M23" s="4"/>
      <c r="N23" s="4"/>
      <c r="O23" s="4"/>
      <c r="P23" s="4"/>
    </row>
    <row r="24" spans="1:16" ht="15.75">
      <c r="A24" s="48" t="s">
        <v>170</v>
      </c>
      <c r="B24" s="2">
        <v>365</v>
      </c>
      <c r="F24" s="26">
        <f t="shared" si="0"/>
        <v>365</v>
      </c>
      <c r="K24" s="4"/>
      <c r="L24" s="4"/>
      <c r="M24" s="4"/>
      <c r="N24" s="4"/>
      <c r="O24" s="4"/>
      <c r="P24" s="4"/>
    </row>
    <row r="25" spans="1:16" ht="15.75">
      <c r="A25" s="41" t="s">
        <v>131</v>
      </c>
      <c r="C25" s="2">
        <v>437</v>
      </c>
      <c r="D25" s="2">
        <v>450</v>
      </c>
      <c r="E25" s="2">
        <v>401</v>
      </c>
      <c r="F25" s="26">
        <f t="shared" si="0"/>
        <v>429.3333333333333</v>
      </c>
      <c r="H25" s="28"/>
      <c r="I25" s="27"/>
      <c r="K25" s="4"/>
      <c r="L25" s="4"/>
      <c r="M25" s="4"/>
      <c r="N25" s="4"/>
      <c r="O25" s="4"/>
      <c r="P25" s="4"/>
    </row>
    <row r="26" spans="8:16" ht="15.75"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15" t="s">
        <v>104</v>
      </c>
      <c r="H27" s="4"/>
      <c r="I27" s="4"/>
      <c r="J27" s="4"/>
      <c r="K27" s="4"/>
      <c r="L27" s="4"/>
      <c r="M27" s="4"/>
      <c r="N27" s="4"/>
      <c r="O27" s="4"/>
      <c r="P27" s="4"/>
    </row>
    <row r="28" spans="1:14" ht="15.75">
      <c r="A28" s="41" t="s">
        <v>105</v>
      </c>
      <c r="B28" s="2">
        <v>374</v>
      </c>
      <c r="C28" s="2">
        <v>361</v>
      </c>
      <c r="D28" s="2">
        <v>414</v>
      </c>
      <c r="F28" s="26">
        <f t="shared" si="0"/>
        <v>383</v>
      </c>
      <c r="H28" s="4"/>
      <c r="I28" s="4"/>
      <c r="J28" s="4"/>
      <c r="K28" s="4"/>
      <c r="L28" s="4"/>
      <c r="M28" s="4"/>
      <c r="N28" s="4"/>
    </row>
    <row r="29" spans="1:8" ht="15.75">
      <c r="A29" s="41" t="s">
        <v>153</v>
      </c>
      <c r="B29" s="2">
        <v>429</v>
      </c>
      <c r="C29" s="2">
        <v>480</v>
      </c>
      <c r="D29" s="2">
        <v>423</v>
      </c>
      <c r="E29" s="2">
        <v>431</v>
      </c>
      <c r="F29" s="26">
        <f t="shared" si="0"/>
        <v>440.75</v>
      </c>
      <c r="H29" s="43"/>
    </row>
    <row r="30" spans="1:6" ht="15.75">
      <c r="A30" s="41" t="s">
        <v>106</v>
      </c>
      <c r="B30" s="2">
        <v>383</v>
      </c>
      <c r="C30" s="2">
        <v>463</v>
      </c>
      <c r="D30" s="2">
        <v>414</v>
      </c>
      <c r="E30" s="2">
        <v>430</v>
      </c>
      <c r="F30" s="26">
        <f t="shared" si="0"/>
        <v>422.5</v>
      </c>
    </row>
    <row r="31" spans="1:6" ht="15.75">
      <c r="A31" s="41" t="s">
        <v>154</v>
      </c>
      <c r="E31" s="2">
        <v>389</v>
      </c>
      <c r="F31" s="26">
        <f t="shared" si="0"/>
        <v>389</v>
      </c>
    </row>
    <row r="32" spans="1:6" ht="15.75">
      <c r="A32" s="41" t="s">
        <v>107</v>
      </c>
      <c r="B32" s="2">
        <v>408</v>
      </c>
      <c r="C32" s="2">
        <v>463</v>
      </c>
      <c r="D32" s="2">
        <v>456</v>
      </c>
      <c r="E32" s="2">
        <v>431</v>
      </c>
      <c r="F32" s="26">
        <f t="shared" si="0"/>
        <v>439.5</v>
      </c>
    </row>
    <row r="33" spans="1:6" ht="15.75">
      <c r="A33" s="41" t="s">
        <v>108</v>
      </c>
      <c r="B33" s="2">
        <v>379</v>
      </c>
      <c r="C33" s="2">
        <v>434</v>
      </c>
      <c r="D33" s="2">
        <v>362</v>
      </c>
      <c r="E33" s="2">
        <v>431</v>
      </c>
      <c r="F33" s="26">
        <f t="shared" si="0"/>
        <v>401.5</v>
      </c>
    </row>
    <row r="34" spans="1:6" ht="15.75">
      <c r="A34" s="41" t="s">
        <v>30</v>
      </c>
      <c r="B34" s="2">
        <v>394</v>
      </c>
      <c r="C34" s="2">
        <v>454</v>
      </c>
      <c r="D34" s="2">
        <v>445</v>
      </c>
      <c r="E34" s="2">
        <v>485</v>
      </c>
      <c r="F34" s="26">
        <f t="shared" si="0"/>
        <v>444.5</v>
      </c>
    </row>
    <row r="36" ht="15.75">
      <c r="A36" s="3" t="s">
        <v>21</v>
      </c>
    </row>
    <row r="37" spans="1:6" ht="15.75">
      <c r="A37" s="4" t="s">
        <v>23</v>
      </c>
      <c r="B37" s="2">
        <v>376</v>
      </c>
      <c r="C37" s="2">
        <v>459</v>
      </c>
      <c r="D37" s="2">
        <v>427</v>
      </c>
      <c r="E37" s="2">
        <v>467</v>
      </c>
      <c r="F37" s="26">
        <f t="shared" si="0"/>
        <v>432.25</v>
      </c>
    </row>
    <row r="38" spans="1:6" ht="15.75">
      <c r="A38" s="4" t="s">
        <v>24</v>
      </c>
      <c r="B38" s="2">
        <v>434</v>
      </c>
      <c r="C38" s="2">
        <v>429</v>
      </c>
      <c r="D38" s="2">
        <v>436</v>
      </c>
      <c r="E38" s="2">
        <v>443</v>
      </c>
      <c r="F38" s="26">
        <f t="shared" si="0"/>
        <v>435.5</v>
      </c>
    </row>
    <row r="39" spans="1:6" ht="15.75">
      <c r="A39" s="48" t="s">
        <v>59</v>
      </c>
      <c r="C39" s="2">
        <v>435</v>
      </c>
      <c r="D39" s="2">
        <v>458</v>
      </c>
      <c r="E39" s="2">
        <v>444</v>
      </c>
      <c r="F39" s="26">
        <f t="shared" si="0"/>
        <v>445.6666666666667</v>
      </c>
    </row>
    <row r="40" spans="1:6" ht="15.75">
      <c r="A40" s="4" t="s">
        <v>22</v>
      </c>
      <c r="B40" s="2">
        <v>364</v>
      </c>
      <c r="C40" s="2">
        <v>466</v>
      </c>
      <c r="D40" s="2">
        <v>398</v>
      </c>
      <c r="E40" s="2">
        <v>388</v>
      </c>
      <c r="F40" s="26">
        <f t="shared" si="0"/>
        <v>404</v>
      </c>
    </row>
    <row r="41" spans="1:6" ht="15.75">
      <c r="A41" s="4" t="s">
        <v>86</v>
      </c>
      <c r="B41" s="2">
        <v>390</v>
      </c>
      <c r="F41" s="26">
        <f t="shared" si="0"/>
        <v>390</v>
      </c>
    </row>
    <row r="42" spans="1:6" ht="15.75">
      <c r="A42" s="4" t="s">
        <v>63</v>
      </c>
      <c r="C42" s="2">
        <v>453</v>
      </c>
      <c r="D42" s="2">
        <v>411</v>
      </c>
      <c r="F42" s="26">
        <f t="shared" si="0"/>
        <v>432</v>
      </c>
    </row>
    <row r="43" spans="1:6" ht="15.75">
      <c r="A43" s="48" t="s">
        <v>155</v>
      </c>
      <c r="B43" s="2">
        <v>399</v>
      </c>
      <c r="C43" s="2">
        <v>414</v>
      </c>
      <c r="D43" s="2">
        <v>420</v>
      </c>
      <c r="E43" s="2">
        <v>385</v>
      </c>
      <c r="F43" s="26">
        <f t="shared" si="0"/>
        <v>404.5</v>
      </c>
    </row>
    <row r="44" spans="1:9" ht="15.75">
      <c r="A44" s="2" t="s">
        <v>171</v>
      </c>
      <c r="B44" s="2">
        <v>414</v>
      </c>
      <c r="E44" s="2">
        <v>420</v>
      </c>
      <c r="F44" s="26">
        <f t="shared" si="0"/>
        <v>417</v>
      </c>
      <c r="I44" s="4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0" sqref="H10:H11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0.75390625" style="26" customWidth="1"/>
    <col min="7" max="7" width="9.125" style="2" customWidth="1"/>
    <col min="8" max="8" width="15.1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6" t="s">
        <v>91</v>
      </c>
      <c r="J2" s="49" t="s">
        <v>17</v>
      </c>
      <c r="K2" s="49"/>
      <c r="L2" s="49"/>
      <c r="M2" s="49"/>
    </row>
    <row r="3" spans="1:14" ht="31.5">
      <c r="A3" s="3" t="s">
        <v>20</v>
      </c>
      <c r="J3" s="9" t="s">
        <v>70</v>
      </c>
      <c r="K3" s="9" t="s">
        <v>71</v>
      </c>
      <c r="L3" s="9" t="s">
        <v>68</v>
      </c>
      <c r="M3" s="9" t="s">
        <v>69</v>
      </c>
      <c r="N3" s="7" t="s">
        <v>145</v>
      </c>
    </row>
    <row r="4" spans="1:14" ht="15.75">
      <c r="A4" s="48" t="s">
        <v>25</v>
      </c>
      <c r="B4" s="2">
        <v>446</v>
      </c>
      <c r="C4" s="2">
        <v>420</v>
      </c>
      <c r="D4" s="2">
        <v>452</v>
      </c>
      <c r="E4" s="2">
        <v>429</v>
      </c>
      <c r="F4" s="26">
        <f>AVERAGE(B4:E4)</f>
        <v>436.75</v>
      </c>
      <c r="H4" s="31" t="s">
        <v>20</v>
      </c>
      <c r="I4" s="6"/>
      <c r="J4" s="5">
        <f>SUM(B4:B10)</f>
        <v>2578</v>
      </c>
      <c r="K4" s="5">
        <f>SUM(C4:C10)</f>
        <v>2631</v>
      </c>
      <c r="L4" s="5">
        <f>SUM(D4:D10)</f>
        <v>2682</v>
      </c>
      <c r="M4" s="45">
        <f>SUM(E4:E10)</f>
        <v>2603</v>
      </c>
      <c r="N4" s="5">
        <f>SUM(J4:M4)</f>
        <v>10494</v>
      </c>
    </row>
    <row r="5" spans="1:14" ht="15.75">
      <c r="A5" s="4" t="s">
        <v>125</v>
      </c>
      <c r="B5" s="2">
        <v>440</v>
      </c>
      <c r="C5" s="2">
        <v>422</v>
      </c>
      <c r="D5" s="2">
        <v>455</v>
      </c>
      <c r="E5" s="2">
        <v>422</v>
      </c>
      <c r="F5" s="26">
        <f aca="true" t="shared" si="0" ref="F5:F40">AVERAGE(B5:E5)</f>
        <v>434.75</v>
      </c>
      <c r="H5" s="31" t="s">
        <v>95</v>
      </c>
      <c r="I5" s="6"/>
      <c r="J5" s="5">
        <f>SUM(B13:B19)</f>
        <v>2654</v>
      </c>
      <c r="K5" s="5">
        <f>SUM(C13:C19)</f>
        <v>2588</v>
      </c>
      <c r="L5" s="5">
        <f>SUM(D13:D19)</f>
        <v>2606</v>
      </c>
      <c r="M5" s="45">
        <f>SUM(E13:E19)</f>
        <v>2692</v>
      </c>
      <c r="N5" s="5">
        <f>SUM(J5:M5)</f>
        <v>10540</v>
      </c>
    </row>
    <row r="6" spans="1:14" ht="15.75">
      <c r="A6" s="4" t="s">
        <v>29</v>
      </c>
      <c r="B6" s="2">
        <v>405</v>
      </c>
      <c r="C6" s="2">
        <v>438</v>
      </c>
      <c r="E6" s="2">
        <v>444</v>
      </c>
      <c r="F6" s="26">
        <f t="shared" si="0"/>
        <v>429</v>
      </c>
      <c r="H6" s="31" t="s">
        <v>46</v>
      </c>
      <c r="I6" s="6"/>
      <c r="J6" s="5">
        <f>SUM(B22:B30)</f>
        <v>2563</v>
      </c>
      <c r="K6" s="5">
        <f>SUM(C22:C30)</f>
        <v>2523</v>
      </c>
      <c r="L6" s="5">
        <f>SUM(D22:D30)</f>
        <v>2513</v>
      </c>
      <c r="M6" s="45">
        <f>SUM(E22:E30)</f>
        <v>2113</v>
      </c>
      <c r="N6" s="5">
        <f>SUM(J6:M6)</f>
        <v>9712</v>
      </c>
    </row>
    <row r="7" spans="1:14" ht="15.75">
      <c r="A7" s="4" t="s">
        <v>26</v>
      </c>
      <c r="D7" s="2">
        <v>438</v>
      </c>
      <c r="E7" s="2">
        <v>400</v>
      </c>
      <c r="F7" s="26">
        <f t="shared" si="0"/>
        <v>419</v>
      </c>
      <c r="H7" s="31" t="s">
        <v>7</v>
      </c>
      <c r="I7" s="6"/>
      <c r="J7" s="5">
        <f>SUM(B33:B40)</f>
        <v>2614</v>
      </c>
      <c r="K7" s="5">
        <f>SUM(C33:C40)</f>
        <v>2540</v>
      </c>
      <c r="L7" s="5">
        <f>SUM(D33:D40)</f>
        <v>2632</v>
      </c>
      <c r="M7" s="45">
        <f>SUM(E33:E40)</f>
        <v>2689</v>
      </c>
      <c r="N7" s="5">
        <f>SUM(J7:M7)</f>
        <v>10475</v>
      </c>
    </row>
    <row r="8" spans="1:14" ht="15.75">
      <c r="A8" s="4" t="s">
        <v>27</v>
      </c>
      <c r="B8" s="2">
        <v>416</v>
      </c>
      <c r="C8" s="2">
        <v>492</v>
      </c>
      <c r="D8" s="2">
        <v>456</v>
      </c>
      <c r="E8" s="2">
        <v>471</v>
      </c>
      <c r="F8" s="26">
        <f t="shared" si="0"/>
        <v>458.75</v>
      </c>
      <c r="H8" s="31"/>
      <c r="I8" s="6"/>
      <c r="J8" s="5"/>
      <c r="K8" s="5"/>
      <c r="L8" s="5"/>
      <c r="M8" s="5"/>
      <c r="N8" s="5"/>
    </row>
    <row r="9" spans="1:14" ht="15.75">
      <c r="A9" s="4" t="s">
        <v>28</v>
      </c>
      <c r="B9" s="2">
        <v>436</v>
      </c>
      <c r="C9" s="2">
        <v>433</v>
      </c>
      <c r="D9" s="2">
        <v>493</v>
      </c>
      <c r="E9" s="2">
        <v>437</v>
      </c>
      <c r="F9" s="26">
        <f t="shared" si="0"/>
        <v>449.75</v>
      </c>
      <c r="H9" s="5"/>
      <c r="I9" s="5" t="s">
        <v>96</v>
      </c>
      <c r="J9" s="51" t="s">
        <v>18</v>
      </c>
      <c r="K9" s="51"/>
      <c r="L9" s="51"/>
      <c r="M9" s="51"/>
      <c r="N9" s="3" t="s">
        <v>19</v>
      </c>
    </row>
    <row r="10" spans="1:14" ht="15.75">
      <c r="A10" s="4" t="s">
        <v>64</v>
      </c>
      <c r="B10" s="2">
        <v>435</v>
      </c>
      <c r="C10" s="2">
        <v>426</v>
      </c>
      <c r="D10" s="2">
        <v>388</v>
      </c>
      <c r="F10" s="26">
        <f t="shared" si="0"/>
        <v>416.3333333333333</v>
      </c>
      <c r="H10" s="31" t="s">
        <v>20</v>
      </c>
      <c r="I10" s="31">
        <v>8</v>
      </c>
      <c r="J10" s="5">
        <v>4</v>
      </c>
      <c r="K10" s="5">
        <v>8</v>
      </c>
      <c r="L10" s="5">
        <v>8</v>
      </c>
      <c r="M10" s="5">
        <v>4</v>
      </c>
      <c r="N10" s="5">
        <f>SUM(I10:M10)</f>
        <v>32</v>
      </c>
    </row>
    <row r="11" spans="8:14" ht="15.75">
      <c r="H11" s="31" t="s">
        <v>95</v>
      </c>
      <c r="I11" s="31">
        <v>6</v>
      </c>
      <c r="J11" s="5">
        <v>8</v>
      </c>
      <c r="K11" s="5">
        <v>6</v>
      </c>
      <c r="L11" s="5">
        <v>4</v>
      </c>
      <c r="M11" s="5">
        <v>8</v>
      </c>
      <c r="N11" s="5">
        <f>SUM(I11:M11)</f>
        <v>32</v>
      </c>
    </row>
    <row r="12" spans="1:14" ht="15.75">
      <c r="A12" s="15" t="s">
        <v>95</v>
      </c>
      <c r="H12" s="31" t="s">
        <v>46</v>
      </c>
      <c r="I12" s="31">
        <v>4</v>
      </c>
      <c r="J12" s="5">
        <v>2</v>
      </c>
      <c r="K12" s="5">
        <v>2</v>
      </c>
      <c r="L12" s="5">
        <v>2</v>
      </c>
      <c r="M12" s="5">
        <v>2</v>
      </c>
      <c r="N12" s="5">
        <f>SUM(I12:M12)</f>
        <v>12</v>
      </c>
    </row>
    <row r="13" spans="1:14" ht="15.75">
      <c r="A13" s="4" t="s">
        <v>97</v>
      </c>
      <c r="B13" s="2">
        <v>399</v>
      </c>
      <c r="D13" s="2">
        <v>405</v>
      </c>
      <c r="F13" s="26">
        <f t="shared" si="0"/>
        <v>402</v>
      </c>
      <c r="H13" s="31" t="s">
        <v>7</v>
      </c>
      <c r="I13" s="31">
        <v>2</v>
      </c>
      <c r="J13" s="5">
        <v>6</v>
      </c>
      <c r="K13" s="5">
        <v>4</v>
      </c>
      <c r="L13" s="5">
        <v>6</v>
      </c>
      <c r="M13" s="5">
        <v>6</v>
      </c>
      <c r="N13" s="5">
        <f>SUM(I13:M13)</f>
        <v>24</v>
      </c>
    </row>
    <row r="14" spans="1:13" ht="15.75">
      <c r="A14" s="4" t="s">
        <v>38</v>
      </c>
      <c r="B14" s="2">
        <v>422</v>
      </c>
      <c r="C14" s="2">
        <v>416</v>
      </c>
      <c r="E14" s="2">
        <v>438</v>
      </c>
      <c r="F14" s="26">
        <f t="shared" si="0"/>
        <v>425.3333333333333</v>
      </c>
      <c r="H14" s="5"/>
      <c r="I14" s="5"/>
      <c r="J14" s="5"/>
      <c r="K14" s="5"/>
      <c r="L14" s="5"/>
      <c r="M14" s="5"/>
    </row>
    <row r="15" spans="1:13" ht="15.75">
      <c r="A15" s="4" t="s">
        <v>13</v>
      </c>
      <c r="C15" s="2">
        <v>399</v>
      </c>
      <c r="D15" s="2">
        <v>423</v>
      </c>
      <c r="E15" s="2">
        <v>464</v>
      </c>
      <c r="F15" s="26">
        <f t="shared" si="0"/>
        <v>428.6666666666667</v>
      </c>
      <c r="H15" s="50" t="s">
        <v>92</v>
      </c>
      <c r="I15" s="50"/>
      <c r="J15" s="50"/>
      <c r="K15" s="5"/>
      <c r="L15" s="5"/>
      <c r="M15" s="5"/>
    </row>
    <row r="16" spans="1:13" ht="15.75">
      <c r="A16" s="4" t="s">
        <v>56</v>
      </c>
      <c r="B16" s="2">
        <v>467</v>
      </c>
      <c r="C16" s="2">
        <v>460</v>
      </c>
      <c r="D16" s="2">
        <v>452</v>
      </c>
      <c r="E16" s="2">
        <v>443</v>
      </c>
      <c r="F16" s="26">
        <f t="shared" si="0"/>
        <v>455.5</v>
      </c>
      <c r="H16" s="5"/>
      <c r="I16" s="5"/>
      <c r="J16" s="5"/>
      <c r="K16" s="5"/>
      <c r="L16" s="5"/>
      <c r="M16" s="5"/>
    </row>
    <row r="17" spans="1:13" ht="15.75">
      <c r="A17" s="46" t="s">
        <v>160</v>
      </c>
      <c r="B17" s="2">
        <v>434</v>
      </c>
      <c r="C17" s="2">
        <v>440</v>
      </c>
      <c r="D17" s="2">
        <v>443</v>
      </c>
      <c r="E17" s="2">
        <v>488</v>
      </c>
      <c r="F17" s="26">
        <f t="shared" si="0"/>
        <v>451.25</v>
      </c>
      <c r="H17" s="31" t="s">
        <v>20</v>
      </c>
      <c r="I17" s="36">
        <f>AVERAGE(J4:M4)</f>
        <v>2623.5</v>
      </c>
      <c r="J17" s="5"/>
      <c r="K17" s="5"/>
      <c r="L17" s="5"/>
      <c r="M17" s="5"/>
    </row>
    <row r="18" spans="1:13" ht="15.75">
      <c r="A18" s="4" t="s">
        <v>98</v>
      </c>
      <c r="B18" s="2">
        <v>461</v>
      </c>
      <c r="C18" s="2">
        <v>479</v>
      </c>
      <c r="D18" s="2">
        <v>465</v>
      </c>
      <c r="E18" s="2">
        <v>430</v>
      </c>
      <c r="F18" s="26">
        <f t="shared" si="0"/>
        <v>458.75</v>
      </c>
      <c r="H18" s="31" t="s">
        <v>95</v>
      </c>
      <c r="I18" s="36">
        <f>AVERAGE(J5:M5)</f>
        <v>2635</v>
      </c>
      <c r="J18" s="5"/>
      <c r="L18" s="5"/>
      <c r="M18" s="5"/>
    </row>
    <row r="19" spans="1:13" ht="15.75">
      <c r="A19" s="4" t="s">
        <v>36</v>
      </c>
      <c r="B19" s="2">
        <v>471</v>
      </c>
      <c r="C19" s="2">
        <v>394</v>
      </c>
      <c r="D19" s="2">
        <v>418</v>
      </c>
      <c r="E19" s="2">
        <v>429</v>
      </c>
      <c r="F19" s="26">
        <f t="shared" si="0"/>
        <v>428</v>
      </c>
      <c r="H19" s="31" t="s">
        <v>46</v>
      </c>
      <c r="I19" s="36">
        <f>AVERAGE(J6:M6)</f>
        <v>2428</v>
      </c>
      <c r="J19" s="5"/>
      <c r="L19" s="5"/>
      <c r="M19" s="5"/>
    </row>
    <row r="20" spans="8:13" ht="15.75">
      <c r="H20" s="31" t="s">
        <v>7</v>
      </c>
      <c r="I20" s="36">
        <f>AVERAGE(J7:M7)</f>
        <v>2618.75</v>
      </c>
      <c r="J20" s="5"/>
      <c r="L20" s="5"/>
      <c r="M20" s="5"/>
    </row>
    <row r="21" ht="15.75">
      <c r="A21" s="6" t="s">
        <v>46</v>
      </c>
    </row>
    <row r="22" spans="1:6" ht="15.75">
      <c r="A22" s="4" t="s">
        <v>81</v>
      </c>
      <c r="C22" s="2">
        <v>424</v>
      </c>
      <c r="D22" s="2">
        <v>426</v>
      </c>
      <c r="E22" s="2">
        <v>429</v>
      </c>
      <c r="F22" s="26">
        <f t="shared" si="0"/>
        <v>426.3333333333333</v>
      </c>
    </row>
    <row r="23" spans="1:6" ht="15.75">
      <c r="A23" s="4" t="s">
        <v>157</v>
      </c>
      <c r="D23" s="2">
        <v>431</v>
      </c>
      <c r="F23" s="26">
        <f t="shared" si="0"/>
        <v>431</v>
      </c>
    </row>
    <row r="24" spans="1:6" ht="15.75">
      <c r="A24" s="4" t="s">
        <v>57</v>
      </c>
      <c r="B24" s="2">
        <v>424</v>
      </c>
      <c r="C24" s="2">
        <v>416</v>
      </c>
      <c r="D24" s="2">
        <v>417</v>
      </c>
      <c r="F24" s="26">
        <f t="shared" si="0"/>
        <v>419</v>
      </c>
    </row>
    <row r="25" spans="1:6" ht="15.75">
      <c r="A25" s="4" t="s">
        <v>82</v>
      </c>
      <c r="B25" s="2">
        <v>417</v>
      </c>
      <c r="C25" s="2">
        <v>438</v>
      </c>
      <c r="E25" s="2">
        <v>451</v>
      </c>
      <c r="F25" s="26">
        <f t="shared" si="0"/>
        <v>435.3333333333333</v>
      </c>
    </row>
    <row r="26" spans="1:6" ht="15.75">
      <c r="A26" s="4" t="s">
        <v>83</v>
      </c>
      <c r="B26" s="2">
        <v>428</v>
      </c>
      <c r="C26" s="2">
        <v>406</v>
      </c>
      <c r="E26" s="2">
        <v>425</v>
      </c>
      <c r="F26" s="26">
        <f t="shared" si="0"/>
        <v>419.6666666666667</v>
      </c>
    </row>
    <row r="27" spans="1:6" ht="15.75">
      <c r="A27" s="4" t="s">
        <v>84</v>
      </c>
      <c r="B27" s="2">
        <v>441</v>
      </c>
      <c r="F27" s="26">
        <f t="shared" si="0"/>
        <v>441</v>
      </c>
    </row>
    <row r="28" spans="1:6" ht="15.75">
      <c r="A28" s="4" t="s">
        <v>158</v>
      </c>
      <c r="C28" s="2">
        <v>375</v>
      </c>
      <c r="D28" s="2">
        <v>400</v>
      </c>
      <c r="E28" s="2">
        <v>400</v>
      </c>
      <c r="F28" s="26">
        <f t="shared" si="0"/>
        <v>391.6666666666667</v>
      </c>
    </row>
    <row r="29" spans="1:6" ht="15.75">
      <c r="A29" s="4" t="s">
        <v>61</v>
      </c>
      <c r="B29" s="2">
        <v>413</v>
      </c>
      <c r="D29" s="2">
        <v>429</v>
      </c>
      <c r="E29" s="2">
        <v>408</v>
      </c>
      <c r="F29" s="26">
        <f t="shared" si="0"/>
        <v>416.6666666666667</v>
      </c>
    </row>
    <row r="30" spans="1:6" ht="15.75">
      <c r="A30" s="44" t="s">
        <v>99</v>
      </c>
      <c r="B30" s="2">
        <v>440</v>
      </c>
      <c r="C30" s="2">
        <v>464</v>
      </c>
      <c r="D30" s="2">
        <v>410</v>
      </c>
      <c r="F30" s="26">
        <f t="shared" si="0"/>
        <v>438</v>
      </c>
    </row>
    <row r="31" ht="15.75">
      <c r="A31" s="41"/>
    </row>
    <row r="32" ht="15.75">
      <c r="A32" s="3" t="s">
        <v>7</v>
      </c>
    </row>
    <row r="33" spans="1:6" ht="15.75">
      <c r="A33" s="4" t="s">
        <v>8</v>
      </c>
      <c r="B33" s="2">
        <v>476</v>
      </c>
      <c r="C33" s="2">
        <v>402</v>
      </c>
      <c r="D33" s="2">
        <v>429</v>
      </c>
      <c r="E33" s="2">
        <v>439</v>
      </c>
      <c r="F33" s="26">
        <f t="shared" si="0"/>
        <v>436.5</v>
      </c>
    </row>
    <row r="34" spans="1:6" ht="15.75">
      <c r="A34" s="4" t="s">
        <v>67</v>
      </c>
      <c r="B34" s="2">
        <v>421</v>
      </c>
      <c r="C34" s="2">
        <v>407</v>
      </c>
      <c r="D34" s="2">
        <v>411</v>
      </c>
      <c r="E34" s="2">
        <v>428</v>
      </c>
      <c r="F34" s="26">
        <f t="shared" si="0"/>
        <v>416.75</v>
      </c>
    </row>
    <row r="35" spans="1:6" ht="15.75">
      <c r="A35" s="41" t="s">
        <v>11</v>
      </c>
      <c r="C35" s="2">
        <v>415</v>
      </c>
      <c r="D35" s="2">
        <v>451</v>
      </c>
      <c r="E35" s="2">
        <v>456</v>
      </c>
      <c r="F35" s="26">
        <f t="shared" si="0"/>
        <v>440.6666666666667</v>
      </c>
    </row>
    <row r="36" spans="1:6" ht="15.75">
      <c r="A36" s="41" t="s">
        <v>9</v>
      </c>
      <c r="D36" s="2">
        <v>447</v>
      </c>
      <c r="E36" s="2">
        <v>456</v>
      </c>
      <c r="F36" s="26">
        <f t="shared" si="0"/>
        <v>451.5</v>
      </c>
    </row>
    <row r="37" spans="1:6" ht="15.75">
      <c r="A37" s="41" t="s">
        <v>10</v>
      </c>
      <c r="B37" s="2">
        <v>423</v>
      </c>
      <c r="C37" s="2">
        <v>399</v>
      </c>
      <c r="E37" s="2">
        <v>483</v>
      </c>
      <c r="F37" s="26">
        <f t="shared" si="0"/>
        <v>435</v>
      </c>
    </row>
    <row r="38" spans="1:6" ht="15.75">
      <c r="A38" s="41" t="s">
        <v>159</v>
      </c>
      <c r="B38" s="2">
        <v>387</v>
      </c>
      <c r="D38" s="2">
        <v>417</v>
      </c>
      <c r="F38" s="26">
        <f t="shared" si="0"/>
        <v>402</v>
      </c>
    </row>
    <row r="39" spans="1:6" ht="15.75">
      <c r="A39" s="4" t="s">
        <v>94</v>
      </c>
      <c r="B39" s="2">
        <v>433</v>
      </c>
      <c r="C39" s="2">
        <v>454</v>
      </c>
      <c r="D39" s="2">
        <v>477</v>
      </c>
      <c r="F39" s="26">
        <f t="shared" si="0"/>
        <v>454.6666666666667</v>
      </c>
    </row>
    <row r="40" spans="1:6" ht="15.75">
      <c r="A40" s="46" t="s">
        <v>136</v>
      </c>
      <c r="B40" s="2">
        <v>474</v>
      </c>
      <c r="C40" s="2">
        <v>463</v>
      </c>
      <c r="E40" s="2">
        <v>427</v>
      </c>
      <c r="F40" s="26">
        <f t="shared" si="0"/>
        <v>454.6666666666667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2.12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875" style="26" customWidth="1"/>
    <col min="7" max="7" width="9.125" style="2" customWidth="1"/>
    <col min="8" max="8" width="22.1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91</v>
      </c>
      <c r="J2" s="49" t="s">
        <v>17</v>
      </c>
      <c r="K2" s="49"/>
      <c r="L2" s="49"/>
      <c r="M2" s="49"/>
    </row>
    <row r="3" spans="1:14" ht="31.5">
      <c r="A3" s="3" t="s">
        <v>109</v>
      </c>
      <c r="J3" s="9" t="s">
        <v>112</v>
      </c>
      <c r="K3" s="9" t="s">
        <v>134</v>
      </c>
      <c r="L3" s="9" t="s">
        <v>72</v>
      </c>
      <c r="M3" s="9" t="s">
        <v>133</v>
      </c>
      <c r="N3" s="7" t="s">
        <v>145</v>
      </c>
    </row>
    <row r="4" spans="1:14" ht="15.75">
      <c r="A4" s="4" t="s">
        <v>47</v>
      </c>
      <c r="B4" s="2">
        <v>433</v>
      </c>
      <c r="C4" s="2">
        <v>450</v>
      </c>
      <c r="D4" s="2">
        <v>446</v>
      </c>
      <c r="F4" s="26">
        <f>AVERAGE(B4:E4)</f>
        <v>443</v>
      </c>
      <c r="H4" s="28" t="s">
        <v>109</v>
      </c>
      <c r="I4" s="31"/>
      <c r="J4" s="5">
        <f>SUM(B4:B13)</f>
        <v>2578</v>
      </c>
      <c r="K4" s="5">
        <f>SUM(C4:C13)</f>
        <v>2548</v>
      </c>
      <c r="L4" s="5">
        <f>SUM(D4:D13)</f>
        <v>2688</v>
      </c>
      <c r="M4" s="5">
        <f>SUM(E4:E13)</f>
        <v>2314</v>
      </c>
      <c r="N4" s="5">
        <f>SUM(J4:M4)</f>
        <v>10128</v>
      </c>
    </row>
    <row r="5" spans="1:14" ht="15.75">
      <c r="A5" s="4" t="s">
        <v>139</v>
      </c>
      <c r="E5" s="2">
        <v>393</v>
      </c>
      <c r="F5" s="26">
        <f aca="true" t="shared" si="0" ref="F5:F39">AVERAGE(B5:E5)</f>
        <v>393</v>
      </c>
      <c r="H5" s="16" t="s">
        <v>100</v>
      </c>
      <c r="I5" s="31"/>
      <c r="J5" s="5">
        <f>SUM(B16:B23)</f>
        <v>2536</v>
      </c>
      <c r="K5" s="5">
        <f>SUM(C16:C23)</f>
        <v>2463</v>
      </c>
      <c r="L5" s="5">
        <f>SUM(D16:D23)</f>
        <v>2607</v>
      </c>
      <c r="M5" s="5">
        <f>SUM(E16:E23)</f>
        <v>2510</v>
      </c>
      <c r="N5" s="5">
        <f>SUM(J5:M5)</f>
        <v>10116</v>
      </c>
    </row>
    <row r="6" spans="1:14" ht="15.75">
      <c r="A6" s="4" t="s">
        <v>172</v>
      </c>
      <c r="E6" s="2">
        <v>371</v>
      </c>
      <c r="F6" s="26">
        <f t="shared" si="0"/>
        <v>371</v>
      </c>
      <c r="H6" s="28" t="s">
        <v>110</v>
      </c>
      <c r="I6" s="31"/>
      <c r="J6" s="5">
        <f>SUM(B26:B33)</f>
        <v>2475</v>
      </c>
      <c r="K6" s="5">
        <f>SUM(C26:C33)</f>
        <v>2589</v>
      </c>
      <c r="L6" s="5">
        <f>SUM(D26:D33)</f>
        <v>2559</v>
      </c>
      <c r="M6" s="5">
        <f>SUM(E26:E33)</f>
        <v>2405</v>
      </c>
      <c r="N6" s="5">
        <f>SUM(J6:M6)</f>
        <v>10028</v>
      </c>
    </row>
    <row r="7" spans="1:14" ht="15.75">
      <c r="A7" s="46" t="s">
        <v>161</v>
      </c>
      <c r="B7" s="2">
        <v>507</v>
      </c>
      <c r="C7" s="2">
        <v>461</v>
      </c>
      <c r="D7" s="2">
        <v>512</v>
      </c>
      <c r="F7" s="26">
        <f t="shared" si="0"/>
        <v>493.3333333333333</v>
      </c>
      <c r="H7" s="31" t="s">
        <v>103</v>
      </c>
      <c r="I7" s="31"/>
      <c r="J7" s="5">
        <f>SUM(B36:B43)</f>
        <v>2501</v>
      </c>
      <c r="K7" s="5">
        <f>SUM(C36:C43)</f>
        <v>2502</v>
      </c>
      <c r="L7" s="5">
        <f>SUM(D36:D43)</f>
        <v>2533</v>
      </c>
      <c r="M7" s="5">
        <f>SUM(E36:E43)</f>
        <v>2486</v>
      </c>
      <c r="N7" s="5">
        <f>SUM(J7:M7)</f>
        <v>10022</v>
      </c>
    </row>
    <row r="8" spans="1:14" ht="15.75">
      <c r="A8" s="4" t="s">
        <v>48</v>
      </c>
      <c r="B8" s="2">
        <v>406</v>
      </c>
      <c r="C8" s="2">
        <v>413</v>
      </c>
      <c r="D8" s="2">
        <v>416</v>
      </c>
      <c r="E8" s="2">
        <v>405</v>
      </c>
      <c r="F8" s="26">
        <f t="shared" si="0"/>
        <v>410</v>
      </c>
      <c r="H8" s="31"/>
      <c r="I8" s="31"/>
      <c r="J8" s="5"/>
      <c r="K8" s="5"/>
      <c r="L8" s="5"/>
      <c r="M8" s="5"/>
      <c r="N8" s="5"/>
    </row>
    <row r="9" spans="1:14" ht="15.75">
      <c r="A9" s="4" t="s">
        <v>49</v>
      </c>
      <c r="B9" s="2">
        <v>424</v>
      </c>
      <c r="C9" s="42">
        <v>416</v>
      </c>
      <c r="D9" s="42">
        <v>485</v>
      </c>
      <c r="E9" s="42"/>
      <c r="F9" s="26">
        <f t="shared" si="0"/>
        <v>441.6666666666667</v>
      </c>
      <c r="H9" s="31"/>
      <c r="I9" s="31" t="s">
        <v>96</v>
      </c>
      <c r="J9" s="51" t="s">
        <v>18</v>
      </c>
      <c r="K9" s="51"/>
      <c r="L9" s="51"/>
      <c r="M9" s="51"/>
      <c r="N9" s="3" t="s">
        <v>19</v>
      </c>
    </row>
    <row r="10" spans="1:14" ht="15.75">
      <c r="A10" s="4" t="s">
        <v>50</v>
      </c>
      <c r="C10" s="2">
        <v>378</v>
      </c>
      <c r="F10" s="26">
        <f t="shared" si="0"/>
        <v>378</v>
      </c>
      <c r="H10" s="28" t="s">
        <v>109</v>
      </c>
      <c r="I10" s="31">
        <v>8</v>
      </c>
      <c r="J10" s="5">
        <v>8</v>
      </c>
      <c r="K10" s="5">
        <v>6</v>
      </c>
      <c r="L10" s="5">
        <v>8</v>
      </c>
      <c r="M10" s="5">
        <v>2</v>
      </c>
      <c r="N10" s="5">
        <f>SUM(I10:M10)</f>
        <v>32</v>
      </c>
    </row>
    <row r="11" spans="1:14" ht="15.75">
      <c r="A11" s="4" t="s">
        <v>51</v>
      </c>
      <c r="B11" s="2">
        <v>422</v>
      </c>
      <c r="D11" s="2">
        <v>403</v>
      </c>
      <c r="E11" s="2">
        <v>421</v>
      </c>
      <c r="F11" s="26">
        <f t="shared" si="0"/>
        <v>415.3333333333333</v>
      </c>
      <c r="H11" s="16" t="s">
        <v>100</v>
      </c>
      <c r="I11" s="31">
        <v>6</v>
      </c>
      <c r="J11" s="5">
        <v>6</v>
      </c>
      <c r="K11" s="5">
        <v>2</v>
      </c>
      <c r="L11" s="5">
        <v>6</v>
      </c>
      <c r="M11" s="5">
        <v>8</v>
      </c>
      <c r="N11" s="5">
        <f>SUM(I11:M11)</f>
        <v>28</v>
      </c>
    </row>
    <row r="12" spans="1:14" ht="15.75">
      <c r="A12" s="4" t="s">
        <v>173</v>
      </c>
      <c r="E12" s="2">
        <v>310</v>
      </c>
      <c r="F12" s="26">
        <f t="shared" si="0"/>
        <v>310</v>
      </c>
      <c r="H12" s="28" t="s">
        <v>110</v>
      </c>
      <c r="I12" s="31">
        <v>4</v>
      </c>
      <c r="J12" s="5">
        <v>2</v>
      </c>
      <c r="K12" s="5">
        <v>8</v>
      </c>
      <c r="L12" s="5">
        <v>4</v>
      </c>
      <c r="M12" s="5">
        <v>4</v>
      </c>
      <c r="N12" s="5">
        <f>SUM(I12:M12)</f>
        <v>22</v>
      </c>
    </row>
    <row r="13" spans="1:14" ht="15.75">
      <c r="A13" s="4" t="s">
        <v>140</v>
      </c>
      <c r="B13" s="2">
        <v>386</v>
      </c>
      <c r="C13" s="2">
        <v>430</v>
      </c>
      <c r="D13" s="2">
        <v>426</v>
      </c>
      <c r="E13" s="2">
        <v>414</v>
      </c>
      <c r="F13" s="26">
        <f t="shared" si="0"/>
        <v>414</v>
      </c>
      <c r="H13" s="31" t="s">
        <v>103</v>
      </c>
      <c r="I13" s="31">
        <v>2</v>
      </c>
      <c r="J13" s="5">
        <v>4</v>
      </c>
      <c r="K13" s="5">
        <v>4</v>
      </c>
      <c r="L13" s="5">
        <v>2</v>
      </c>
      <c r="M13" s="5">
        <v>6</v>
      </c>
      <c r="N13" s="5">
        <f>SUM(I13:M13)</f>
        <v>18</v>
      </c>
    </row>
    <row r="14" spans="8:13" ht="15.75">
      <c r="H14" s="5"/>
      <c r="I14" s="5"/>
      <c r="J14" s="5"/>
      <c r="K14" s="5"/>
      <c r="L14" s="5"/>
      <c r="M14" s="5"/>
    </row>
    <row r="15" spans="1:13" ht="15.75">
      <c r="A15" s="30" t="s">
        <v>100</v>
      </c>
      <c r="H15" s="50" t="s">
        <v>92</v>
      </c>
      <c r="I15" s="50"/>
      <c r="J15" s="50"/>
      <c r="K15" s="5"/>
      <c r="L15" s="5"/>
      <c r="M15" s="5"/>
    </row>
    <row r="16" spans="1:13" ht="15.75">
      <c r="A16" s="4" t="s">
        <v>31</v>
      </c>
      <c r="B16" s="2">
        <v>373</v>
      </c>
      <c r="C16" s="2">
        <v>415</v>
      </c>
      <c r="D16" s="2">
        <v>434</v>
      </c>
      <c r="E16" s="2">
        <v>443</v>
      </c>
      <c r="F16" s="26">
        <f t="shared" si="0"/>
        <v>416.25</v>
      </c>
      <c r="H16" s="5"/>
      <c r="I16" s="5"/>
      <c r="J16" s="5"/>
      <c r="K16" s="5"/>
      <c r="L16" s="5"/>
      <c r="M16" s="5"/>
    </row>
    <row r="17" spans="1:13" ht="15.75">
      <c r="A17" s="4" t="s">
        <v>32</v>
      </c>
      <c r="B17" s="2">
        <v>431</v>
      </c>
      <c r="E17" s="2">
        <v>422</v>
      </c>
      <c r="F17" s="26">
        <f t="shared" si="0"/>
        <v>426.5</v>
      </c>
      <c r="H17" s="28" t="s">
        <v>109</v>
      </c>
      <c r="I17" s="36">
        <f>AVERAGE(J4:M4)</f>
        <v>2532</v>
      </c>
      <c r="J17" s="5"/>
      <c r="K17" s="5"/>
      <c r="L17" s="5"/>
      <c r="M17" s="5"/>
    </row>
    <row r="18" spans="1:13" ht="15.75">
      <c r="A18" s="4" t="s">
        <v>34</v>
      </c>
      <c r="B18" s="2">
        <v>462</v>
      </c>
      <c r="C18" s="2">
        <v>406</v>
      </c>
      <c r="D18" s="2">
        <v>430</v>
      </c>
      <c r="E18" s="2">
        <v>415</v>
      </c>
      <c r="F18" s="26">
        <f t="shared" si="0"/>
        <v>428.25</v>
      </c>
      <c r="H18" s="16" t="s">
        <v>100</v>
      </c>
      <c r="I18" s="36">
        <f>AVERAGE(J5:M5)</f>
        <v>2529</v>
      </c>
      <c r="J18" s="5"/>
      <c r="K18" s="5"/>
      <c r="L18" s="5"/>
      <c r="M18" s="5"/>
    </row>
    <row r="19" spans="1:13" ht="15.75">
      <c r="A19" s="4" t="s">
        <v>33</v>
      </c>
      <c r="B19" s="2">
        <v>426</v>
      </c>
      <c r="C19" s="2">
        <v>411</v>
      </c>
      <c r="D19" s="2">
        <v>396</v>
      </c>
      <c r="F19" s="26">
        <f t="shared" si="0"/>
        <v>411</v>
      </c>
      <c r="H19" s="28" t="s">
        <v>110</v>
      </c>
      <c r="I19" s="36">
        <f>AVERAGE(J6:M6)</f>
        <v>2507</v>
      </c>
      <c r="J19" s="5"/>
      <c r="K19" s="5"/>
      <c r="L19" s="5"/>
      <c r="M19" s="5"/>
    </row>
    <row r="20" spans="1:13" ht="15.75">
      <c r="A20" s="16" t="s">
        <v>162</v>
      </c>
      <c r="C20" s="2">
        <v>410</v>
      </c>
      <c r="F20" s="26">
        <f t="shared" si="0"/>
        <v>410</v>
      </c>
      <c r="H20" s="31" t="s">
        <v>103</v>
      </c>
      <c r="I20" s="36">
        <f>AVERAGE(J7:M7)</f>
        <v>2505.5</v>
      </c>
      <c r="J20" s="5"/>
      <c r="K20" s="5"/>
      <c r="L20" s="5"/>
      <c r="M20" s="5"/>
    </row>
    <row r="21" spans="1:6" ht="15.75">
      <c r="A21" s="44" t="s">
        <v>87</v>
      </c>
      <c r="B21" s="2">
        <v>438</v>
      </c>
      <c r="C21" s="2">
        <v>426</v>
      </c>
      <c r="D21" s="2">
        <v>456</v>
      </c>
      <c r="E21" s="2">
        <v>409</v>
      </c>
      <c r="F21" s="26">
        <f t="shared" si="0"/>
        <v>432.25</v>
      </c>
    </row>
    <row r="22" spans="1:6" ht="15.75">
      <c r="A22" s="4" t="s">
        <v>101</v>
      </c>
      <c r="B22" s="2">
        <v>406</v>
      </c>
      <c r="C22" s="4">
        <v>395</v>
      </c>
      <c r="D22" s="2">
        <v>457</v>
      </c>
      <c r="E22" s="2">
        <v>438</v>
      </c>
      <c r="F22" s="26">
        <f t="shared" si="0"/>
        <v>424</v>
      </c>
    </row>
    <row r="23" spans="1:12" ht="15.75">
      <c r="A23" s="4" t="s">
        <v>102</v>
      </c>
      <c r="D23" s="2">
        <v>434</v>
      </c>
      <c r="E23" s="2">
        <v>383</v>
      </c>
      <c r="F23" s="26">
        <f t="shared" si="0"/>
        <v>408.5</v>
      </c>
      <c r="L23" s="4"/>
    </row>
    <row r="24" ht="15.75">
      <c r="L24" s="4"/>
    </row>
    <row r="25" spans="1:12" ht="15.75">
      <c r="A25" s="3" t="s">
        <v>110</v>
      </c>
      <c r="L25" s="4"/>
    </row>
    <row r="26" spans="1:12" ht="15.75">
      <c r="A26" s="44" t="s">
        <v>163</v>
      </c>
      <c r="B26" s="2">
        <v>459</v>
      </c>
      <c r="C26" s="2">
        <v>513</v>
      </c>
      <c r="F26" s="26">
        <f t="shared" si="0"/>
        <v>486</v>
      </c>
      <c r="L26" s="4"/>
    </row>
    <row r="27" spans="1:12" ht="15.75">
      <c r="A27" s="4" t="s">
        <v>15</v>
      </c>
      <c r="B27" s="2">
        <v>394</v>
      </c>
      <c r="C27" s="2">
        <v>424</v>
      </c>
      <c r="D27" s="2">
        <v>411</v>
      </c>
      <c r="E27" s="2">
        <v>378</v>
      </c>
      <c r="F27" s="26">
        <f t="shared" si="0"/>
        <v>401.75</v>
      </c>
      <c r="L27" s="4"/>
    </row>
    <row r="28" spans="1:6" ht="15.75">
      <c r="A28" s="4" t="s">
        <v>14</v>
      </c>
      <c r="C28" s="2">
        <v>365</v>
      </c>
      <c r="D28" s="2">
        <v>425</v>
      </c>
      <c r="E28" s="2">
        <v>425</v>
      </c>
      <c r="F28" s="26">
        <f t="shared" si="0"/>
        <v>405</v>
      </c>
    </row>
    <row r="29" spans="1:6" ht="15.75">
      <c r="A29" s="4" t="s">
        <v>137</v>
      </c>
      <c r="B29" s="2">
        <v>404</v>
      </c>
      <c r="D29" s="2">
        <v>398</v>
      </c>
      <c r="E29" s="2">
        <v>393</v>
      </c>
      <c r="F29" s="26">
        <f t="shared" si="0"/>
        <v>398.3333333333333</v>
      </c>
    </row>
    <row r="30" spans="1:6" ht="15.75">
      <c r="A30" s="4" t="s">
        <v>16</v>
      </c>
      <c r="B30" s="2">
        <v>429</v>
      </c>
      <c r="C30" s="2">
        <v>410</v>
      </c>
      <c r="D30" s="2">
        <v>438</v>
      </c>
      <c r="E30" s="2">
        <v>397</v>
      </c>
      <c r="F30" s="26">
        <f t="shared" si="0"/>
        <v>418.5</v>
      </c>
    </row>
    <row r="31" spans="1:6" ht="15.75">
      <c r="A31" s="4" t="s">
        <v>12</v>
      </c>
      <c r="B31" s="2">
        <v>443</v>
      </c>
      <c r="C31" s="2">
        <v>430</v>
      </c>
      <c r="D31" s="2">
        <v>418</v>
      </c>
      <c r="E31" s="2">
        <v>415</v>
      </c>
      <c r="F31" s="26">
        <f t="shared" si="0"/>
        <v>426.5</v>
      </c>
    </row>
    <row r="32" spans="1:6" ht="31.5">
      <c r="A32" s="4" t="s">
        <v>115</v>
      </c>
      <c r="C32" s="2">
        <v>447</v>
      </c>
      <c r="D32" s="2">
        <v>469</v>
      </c>
      <c r="F32" s="26">
        <f t="shared" si="0"/>
        <v>458</v>
      </c>
    </row>
    <row r="33" spans="1:6" ht="15.75">
      <c r="A33" s="5" t="s">
        <v>73</v>
      </c>
      <c r="B33" s="2">
        <v>346</v>
      </c>
      <c r="E33" s="2">
        <v>397</v>
      </c>
      <c r="F33" s="26">
        <f t="shared" si="0"/>
        <v>371.5</v>
      </c>
    </row>
    <row r="34" ht="15.75">
      <c r="A34" s="4"/>
    </row>
    <row r="35" ht="15.75">
      <c r="A35" s="15" t="s">
        <v>103</v>
      </c>
    </row>
    <row r="36" spans="1:14" ht="15.75">
      <c r="A36" s="4" t="s">
        <v>62</v>
      </c>
      <c r="B36" s="2">
        <v>399</v>
      </c>
      <c r="C36" s="2">
        <v>416</v>
      </c>
      <c r="D36" s="2">
        <v>394</v>
      </c>
      <c r="E36" s="2">
        <v>415</v>
      </c>
      <c r="F36" s="26">
        <f t="shared" si="0"/>
        <v>406</v>
      </c>
      <c r="N36"/>
    </row>
    <row r="37" spans="1:6" ht="15.75">
      <c r="A37" s="4" t="s">
        <v>114</v>
      </c>
      <c r="B37" s="2">
        <v>401</v>
      </c>
      <c r="D37" s="2">
        <v>450</v>
      </c>
      <c r="E37" s="2">
        <v>417</v>
      </c>
      <c r="F37" s="26">
        <f t="shared" si="0"/>
        <v>422.6666666666667</v>
      </c>
    </row>
    <row r="38" spans="1:6" ht="18.75" customHeight="1">
      <c r="A38" s="4" t="s">
        <v>135</v>
      </c>
      <c r="B38" s="2">
        <v>429</v>
      </c>
      <c r="C38" s="2">
        <v>375</v>
      </c>
      <c r="E38" s="2">
        <v>423</v>
      </c>
      <c r="F38" s="26">
        <f t="shared" si="0"/>
        <v>409</v>
      </c>
    </row>
    <row r="39" spans="1:6" ht="15.75">
      <c r="A39" s="4" t="s">
        <v>60</v>
      </c>
      <c r="B39" s="2">
        <v>438</v>
      </c>
      <c r="C39" s="2">
        <v>432</v>
      </c>
      <c r="D39" s="2">
        <v>442</v>
      </c>
      <c r="E39" s="2">
        <v>380</v>
      </c>
      <c r="F39" s="26">
        <f t="shared" si="0"/>
        <v>423</v>
      </c>
    </row>
    <row r="40" spans="1:6" ht="15.75">
      <c r="A40" s="44" t="s">
        <v>164</v>
      </c>
      <c r="B40" s="2">
        <v>436</v>
      </c>
      <c r="C40" s="2">
        <v>446</v>
      </c>
      <c r="D40" s="2">
        <v>436</v>
      </c>
      <c r="E40" s="2">
        <v>205</v>
      </c>
      <c r="F40" s="26">
        <f>AVERAGE(B40:D40)</f>
        <v>439.3333333333333</v>
      </c>
    </row>
    <row r="41" spans="1:6" ht="15.75">
      <c r="A41" s="4" t="s">
        <v>165</v>
      </c>
      <c r="B41" s="2">
        <v>398</v>
      </c>
      <c r="C41" s="2">
        <v>441</v>
      </c>
      <c r="D41" s="2">
        <v>422</v>
      </c>
      <c r="E41" s="2">
        <v>229</v>
      </c>
      <c r="F41" s="26">
        <f>AVERAGE(B41:D41)</f>
        <v>420.3333333333333</v>
      </c>
    </row>
    <row r="42" spans="1:6" ht="15.75">
      <c r="A42" s="4" t="s">
        <v>166</v>
      </c>
      <c r="C42" s="2">
        <v>392</v>
      </c>
      <c r="D42" s="2">
        <v>389</v>
      </c>
      <c r="E42" s="2">
        <v>215</v>
      </c>
      <c r="F42" s="26">
        <f>AVERAGE(B41:D41)</f>
        <v>420.3333333333333</v>
      </c>
    </row>
    <row r="43" spans="1:14" ht="15.75">
      <c r="A43" s="4" t="s">
        <v>167</v>
      </c>
      <c r="E43" s="2">
        <v>202</v>
      </c>
      <c r="F43" s="26" t="e">
        <f>AVERAGE(B43:D43)</f>
        <v>#DIV/0!</v>
      </c>
      <c r="I43"/>
      <c r="J43"/>
      <c r="K43"/>
      <c r="L43"/>
      <c r="M43"/>
      <c r="N43"/>
    </row>
    <row r="44" spans="9:14" ht="15.75">
      <c r="I44"/>
      <c r="J44"/>
      <c r="K44"/>
      <c r="L44"/>
      <c r="M44"/>
      <c r="N44"/>
    </row>
    <row r="45" spans="9:14" ht="15.75">
      <c r="I45"/>
      <c r="J45"/>
      <c r="K45"/>
      <c r="L45"/>
      <c r="M45"/>
      <c r="N45"/>
    </row>
    <row r="46" spans="9:14" ht="15.75">
      <c r="I46"/>
      <c r="J46"/>
      <c r="K46"/>
      <c r="L46"/>
      <c r="M46"/>
      <c r="N46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H12" sqref="H12:H13"/>
    </sheetView>
  </sheetViews>
  <sheetFormatPr defaultColWidth="9.00390625" defaultRowHeight="12.75"/>
  <cols>
    <col min="1" max="1" width="17.00390625" style="2" bestFit="1" customWidth="1"/>
    <col min="2" max="2" width="9.75390625" style="2" bestFit="1" customWidth="1"/>
    <col min="3" max="3" width="10.625" style="2" bestFit="1" customWidth="1"/>
    <col min="4" max="5" width="14.00390625" style="2" customWidth="1"/>
    <col min="6" max="6" width="9.625" style="25" customWidth="1"/>
    <col min="7" max="7" width="14.00390625" style="2" bestFit="1" customWidth="1"/>
    <col min="8" max="8" width="14.125" style="2" customWidth="1"/>
    <col min="9" max="9" width="15.00390625" style="2" customWidth="1"/>
    <col min="10" max="12" width="13.125" style="2" customWidth="1"/>
    <col min="13" max="13" width="15.625" style="2" customWidth="1"/>
    <col min="14" max="14" width="15.875" style="0" bestFit="1" customWidth="1"/>
  </cols>
  <sheetData>
    <row r="1" spans="2:14" ht="15.75">
      <c r="B1" s="3" t="s">
        <v>0</v>
      </c>
      <c r="C1" s="3" t="s">
        <v>1</v>
      </c>
      <c r="D1" s="3" t="s">
        <v>2</v>
      </c>
      <c r="E1" s="3" t="s">
        <v>3</v>
      </c>
      <c r="N1" s="2"/>
    </row>
    <row r="2" spans="6:14" ht="15.75">
      <c r="F2" s="26" t="s">
        <v>91</v>
      </c>
      <c r="J2" s="49" t="s">
        <v>17</v>
      </c>
      <c r="K2" s="49"/>
      <c r="L2" s="49"/>
      <c r="M2" s="49"/>
      <c r="N2" s="2"/>
    </row>
    <row r="3" spans="6:14" ht="47.25" customHeight="1">
      <c r="F3" s="26"/>
      <c r="J3" s="40" t="s">
        <v>112</v>
      </c>
      <c r="K3" s="40" t="s">
        <v>113</v>
      </c>
      <c r="L3" s="40" t="s">
        <v>68</v>
      </c>
      <c r="M3" s="40" t="s">
        <v>69</v>
      </c>
      <c r="N3" s="7" t="s">
        <v>145</v>
      </c>
    </row>
    <row r="4" spans="1:14" ht="15.75">
      <c r="A4" s="6" t="s">
        <v>152</v>
      </c>
      <c r="F4" s="26"/>
      <c r="H4" s="31" t="s">
        <v>152</v>
      </c>
      <c r="J4" s="5">
        <f>SUM(B4:B12)</f>
        <v>2573</v>
      </c>
      <c r="K4" s="5">
        <f>SUM(C4:C12)</f>
        <v>2516</v>
      </c>
      <c r="L4" s="5">
        <f>SUM(D4:D12)</f>
        <v>2571</v>
      </c>
      <c r="M4" s="5">
        <f>SUM(E4:E12)</f>
        <v>2568</v>
      </c>
      <c r="N4" s="8">
        <f>SUM(J4:M4)</f>
        <v>10228</v>
      </c>
    </row>
    <row r="5" spans="1:14" ht="15.75">
      <c r="A5" s="41" t="s">
        <v>39</v>
      </c>
      <c r="B5" s="2">
        <v>451</v>
      </c>
      <c r="C5" s="2">
        <v>468</v>
      </c>
      <c r="D5" s="2">
        <v>442</v>
      </c>
      <c r="E5" s="2">
        <v>451</v>
      </c>
      <c r="F5" s="26">
        <f>AVERAGE(B5:E5)</f>
        <v>453</v>
      </c>
      <c r="H5" s="31" t="s">
        <v>151</v>
      </c>
      <c r="J5" s="5">
        <f>SUM(B15:B22)</f>
        <v>2499</v>
      </c>
      <c r="K5" s="5">
        <f>SUM(C15:C22)</f>
        <v>2569</v>
      </c>
      <c r="L5" s="5">
        <f>SUM(D15:D22)</f>
        <v>2515</v>
      </c>
      <c r="M5" s="5">
        <f>SUM(E15:E22)</f>
        <v>2479</v>
      </c>
      <c r="N5" s="8">
        <f>SUM(J5:M5)</f>
        <v>10062</v>
      </c>
    </row>
    <row r="6" spans="1:14" ht="15.75">
      <c r="A6" s="41" t="s">
        <v>40</v>
      </c>
      <c r="B6" s="2">
        <v>427</v>
      </c>
      <c r="C6" s="2">
        <v>424</v>
      </c>
      <c r="D6" s="2">
        <v>421</v>
      </c>
      <c r="E6" s="2">
        <v>439</v>
      </c>
      <c r="F6" s="26">
        <f aca="true" t="shared" si="0" ref="F6:F42">AVERAGE(B6:E6)</f>
        <v>427.75</v>
      </c>
      <c r="H6" s="31" t="s">
        <v>146</v>
      </c>
      <c r="J6" s="5">
        <f>SUM(B25:B33)</f>
        <v>2492</v>
      </c>
      <c r="K6" s="5">
        <f>SUM(C25:C33)</f>
        <v>2509</v>
      </c>
      <c r="L6" s="5">
        <f>SUM(D25:D33)</f>
        <v>2455</v>
      </c>
      <c r="M6" s="5">
        <f>SUM(E25:E33)</f>
        <v>2504</v>
      </c>
      <c r="N6" s="8">
        <f>SUM(J6:M6)</f>
        <v>9960</v>
      </c>
    </row>
    <row r="7" spans="1:14" ht="15.75">
      <c r="A7" s="41" t="s">
        <v>65</v>
      </c>
      <c r="B7" s="2">
        <v>446</v>
      </c>
      <c r="C7" s="2">
        <v>451</v>
      </c>
      <c r="D7" s="2">
        <v>427</v>
      </c>
      <c r="E7" s="2">
        <v>404</v>
      </c>
      <c r="F7" s="26">
        <f t="shared" si="0"/>
        <v>432</v>
      </c>
      <c r="H7" s="31" t="s">
        <v>150</v>
      </c>
      <c r="J7" s="5">
        <f>SUM(B36:B42)</f>
        <v>2507</v>
      </c>
      <c r="K7" s="5">
        <f>SUM(C36:C42)</f>
        <v>781</v>
      </c>
      <c r="L7" s="5">
        <f>SUM(D36:D42)</f>
        <v>2546</v>
      </c>
      <c r="M7" s="5">
        <f>SUM(E36:E42)</f>
        <v>2446</v>
      </c>
      <c r="N7" s="8">
        <f>SUM(J7:M7)</f>
        <v>8280</v>
      </c>
    </row>
    <row r="8" spans="1:13" ht="15.75">
      <c r="A8" s="41" t="s">
        <v>42</v>
      </c>
      <c r="B8" s="2">
        <v>417</v>
      </c>
      <c r="C8" s="2">
        <v>404</v>
      </c>
      <c r="D8" s="2">
        <v>462</v>
      </c>
      <c r="E8" s="2">
        <v>447</v>
      </c>
      <c r="F8" s="26">
        <f t="shared" si="0"/>
        <v>432.5</v>
      </c>
      <c r="H8" s="5"/>
      <c r="J8" s="5"/>
      <c r="K8" s="5"/>
      <c r="L8" s="5"/>
      <c r="M8" s="5"/>
    </row>
    <row r="9" spans="1:14" ht="31.5">
      <c r="A9" s="41" t="s">
        <v>132</v>
      </c>
      <c r="E9" s="2">
        <v>402</v>
      </c>
      <c r="F9" s="26">
        <f t="shared" si="0"/>
        <v>402</v>
      </c>
      <c r="G9" s="37"/>
      <c r="H9" s="37"/>
      <c r="I9" s="37" t="s">
        <v>96</v>
      </c>
      <c r="J9" s="6" t="s">
        <v>18</v>
      </c>
      <c r="K9" s="6"/>
      <c r="L9" s="6"/>
      <c r="N9" s="3" t="s">
        <v>19</v>
      </c>
    </row>
    <row r="10" spans="1:14" ht="15.75">
      <c r="A10" s="41" t="s">
        <v>41</v>
      </c>
      <c r="B10" s="2">
        <v>398</v>
      </c>
      <c r="C10" s="2">
        <v>371</v>
      </c>
      <c r="F10" s="26">
        <f t="shared" si="0"/>
        <v>384.5</v>
      </c>
      <c r="H10" s="31" t="s">
        <v>152</v>
      </c>
      <c r="I10" s="31">
        <v>8</v>
      </c>
      <c r="J10" s="5">
        <v>8</v>
      </c>
      <c r="K10" s="39">
        <v>6</v>
      </c>
      <c r="L10" s="5">
        <v>8</v>
      </c>
      <c r="M10" s="2">
        <v>8</v>
      </c>
      <c r="N10" s="5">
        <f>SUM(I10:M10)</f>
        <v>38</v>
      </c>
    </row>
    <row r="11" spans="1:14" ht="15.75">
      <c r="A11" s="41" t="s">
        <v>116</v>
      </c>
      <c r="B11" s="2">
        <v>434</v>
      </c>
      <c r="C11" s="2">
        <v>398</v>
      </c>
      <c r="D11" s="2">
        <v>430</v>
      </c>
      <c r="E11" s="2">
        <v>425</v>
      </c>
      <c r="F11" s="26">
        <f t="shared" si="0"/>
        <v>421.75</v>
      </c>
      <c r="H11" s="31" t="s">
        <v>151</v>
      </c>
      <c r="I11" s="31">
        <v>6</v>
      </c>
      <c r="J11" s="5">
        <v>4</v>
      </c>
      <c r="K11" s="39">
        <v>8</v>
      </c>
      <c r="L11" s="5">
        <v>4</v>
      </c>
      <c r="M11" s="2">
        <v>4</v>
      </c>
      <c r="N11" s="5">
        <f>SUM(I11:M11)</f>
        <v>26</v>
      </c>
    </row>
    <row r="12" spans="1:14" ht="15.75">
      <c r="A12" s="41" t="s">
        <v>168</v>
      </c>
      <c r="D12" s="2">
        <v>389</v>
      </c>
      <c r="F12" s="26">
        <f t="shared" si="0"/>
        <v>389</v>
      </c>
      <c r="H12" s="31" t="s">
        <v>146</v>
      </c>
      <c r="I12" s="31">
        <v>4</v>
      </c>
      <c r="J12" s="5">
        <v>2</v>
      </c>
      <c r="K12" s="39">
        <v>4</v>
      </c>
      <c r="L12" s="5">
        <v>2</v>
      </c>
      <c r="M12" s="2">
        <v>6</v>
      </c>
      <c r="N12" s="5">
        <f>SUM(I12:M12)</f>
        <v>18</v>
      </c>
    </row>
    <row r="13" spans="1:14" ht="15.75">
      <c r="A13" s="41"/>
      <c r="F13" s="26"/>
      <c r="H13" s="31" t="s">
        <v>150</v>
      </c>
      <c r="I13" s="31">
        <v>2</v>
      </c>
      <c r="J13" s="5">
        <v>6</v>
      </c>
      <c r="K13" s="39">
        <v>2</v>
      </c>
      <c r="L13" s="5">
        <v>6</v>
      </c>
      <c r="M13" s="2">
        <v>2</v>
      </c>
      <c r="N13" s="5">
        <f>SUM(I13:M13)</f>
        <v>18</v>
      </c>
    </row>
    <row r="14" spans="1:14" ht="15.75">
      <c r="A14" s="3" t="s">
        <v>151</v>
      </c>
      <c r="F14" s="26"/>
      <c r="H14" s="31"/>
      <c r="I14" s="31"/>
      <c r="J14" s="5"/>
      <c r="K14" s="5"/>
      <c r="L14" s="5"/>
      <c r="N14" s="5"/>
    </row>
    <row r="15" spans="1:14" ht="15.75">
      <c r="A15" s="4" t="s">
        <v>52</v>
      </c>
      <c r="C15" s="2">
        <v>401</v>
      </c>
      <c r="E15" s="2">
        <v>455</v>
      </c>
      <c r="F15" s="26">
        <f t="shared" si="0"/>
        <v>428</v>
      </c>
      <c r="H15" s="5"/>
      <c r="I15" s="5"/>
      <c r="J15" s="5"/>
      <c r="K15" s="5"/>
      <c r="L15" s="5"/>
      <c r="M15" s="5"/>
      <c r="N15" s="2"/>
    </row>
    <row r="16" spans="1:14" ht="15.75">
      <c r="A16" s="4" t="s">
        <v>53</v>
      </c>
      <c r="B16" s="2">
        <v>405</v>
      </c>
      <c r="D16" s="2">
        <v>453</v>
      </c>
      <c r="E16" s="2">
        <v>421</v>
      </c>
      <c r="F16" s="26">
        <f t="shared" si="0"/>
        <v>426.3333333333333</v>
      </c>
      <c r="H16" s="5"/>
      <c r="I16" s="5"/>
      <c r="J16" s="5"/>
      <c r="K16" s="5"/>
      <c r="L16" s="5"/>
      <c r="N16" s="2"/>
    </row>
    <row r="17" spans="1:10" ht="15.75">
      <c r="A17" s="4" t="s">
        <v>118</v>
      </c>
      <c r="B17" s="2">
        <v>409</v>
      </c>
      <c r="E17" s="2">
        <v>388</v>
      </c>
      <c r="F17" s="26">
        <f t="shared" si="0"/>
        <v>398.5</v>
      </c>
      <c r="G17" s="5"/>
      <c r="H17" s="30" t="s">
        <v>92</v>
      </c>
      <c r="I17" s="30"/>
      <c r="J17" s="30"/>
    </row>
    <row r="18" spans="1:10" ht="15.75">
      <c r="A18" s="4" t="s">
        <v>54</v>
      </c>
      <c r="C18" s="2">
        <v>421</v>
      </c>
      <c r="D18" s="2">
        <v>400</v>
      </c>
      <c r="E18" s="2">
        <v>371</v>
      </c>
      <c r="F18" s="26">
        <f t="shared" si="0"/>
        <v>397.3333333333333</v>
      </c>
      <c r="H18" s="4"/>
      <c r="I18" s="4"/>
      <c r="J18" s="4"/>
    </row>
    <row r="19" spans="1:10" ht="15.75">
      <c r="A19" s="4" t="s">
        <v>55</v>
      </c>
      <c r="B19" s="2">
        <v>421</v>
      </c>
      <c r="C19" s="2">
        <v>476</v>
      </c>
      <c r="D19" s="2">
        <v>381</v>
      </c>
      <c r="F19" s="26">
        <f t="shared" si="0"/>
        <v>426</v>
      </c>
      <c r="H19" s="31" t="s">
        <v>152</v>
      </c>
      <c r="I19" s="38">
        <f>AVERAGE(J4:M4)</f>
        <v>2557</v>
      </c>
      <c r="J19" s="27"/>
    </row>
    <row r="20" spans="1:10" ht="15.75">
      <c r="A20" s="4" t="s">
        <v>117</v>
      </c>
      <c r="B20" s="2">
        <v>416</v>
      </c>
      <c r="C20" s="2">
        <v>429</v>
      </c>
      <c r="D20" s="2">
        <v>455</v>
      </c>
      <c r="F20" s="26">
        <f t="shared" si="0"/>
        <v>433.3333333333333</v>
      </c>
      <c r="H20" s="31" t="s">
        <v>151</v>
      </c>
      <c r="I20" s="38">
        <f>AVERAGE(J5:M5)</f>
        <v>2515.5</v>
      </c>
      <c r="J20" s="27"/>
    </row>
    <row r="21" spans="1:10" ht="15.75">
      <c r="A21" s="4" t="s">
        <v>138</v>
      </c>
      <c r="B21" s="2">
        <v>423</v>
      </c>
      <c r="C21" s="2">
        <v>421</v>
      </c>
      <c r="D21" s="2">
        <v>434</v>
      </c>
      <c r="E21" s="2">
        <v>439</v>
      </c>
      <c r="F21" s="26">
        <f t="shared" si="0"/>
        <v>429.25</v>
      </c>
      <c r="H21" s="31" t="s">
        <v>146</v>
      </c>
      <c r="I21" s="38">
        <f>AVERAGE(J6:M6)</f>
        <v>2490</v>
      </c>
      <c r="J21" s="27"/>
    </row>
    <row r="22" spans="1:10" ht="15.75">
      <c r="A22" s="4" t="s">
        <v>37</v>
      </c>
      <c r="B22" s="2">
        <v>425</v>
      </c>
      <c r="C22" s="2">
        <v>421</v>
      </c>
      <c r="D22" s="2">
        <v>392</v>
      </c>
      <c r="E22" s="2">
        <v>405</v>
      </c>
      <c r="F22" s="26">
        <f t="shared" si="0"/>
        <v>410.75</v>
      </c>
      <c r="H22" s="31" t="s">
        <v>150</v>
      </c>
      <c r="I22" s="38">
        <f>AVERAGE(J7:M7)</f>
        <v>2070</v>
      </c>
      <c r="J22" s="27"/>
    </row>
    <row r="23" spans="1:10" ht="15.75">
      <c r="A23" s="4"/>
      <c r="F23" s="26"/>
      <c r="H23" s="31"/>
      <c r="I23" s="36"/>
      <c r="J23" s="27"/>
    </row>
    <row r="24" spans="1:10" ht="15.75">
      <c r="A24" s="3" t="s">
        <v>35</v>
      </c>
      <c r="F24" s="26"/>
      <c r="J24" s="36"/>
    </row>
    <row r="25" spans="1:12" ht="15.75">
      <c r="A25" s="4" t="s">
        <v>43</v>
      </c>
      <c r="B25" s="2">
        <v>426</v>
      </c>
      <c r="C25" s="2">
        <v>427</v>
      </c>
      <c r="D25" s="2">
        <v>428</v>
      </c>
      <c r="E25" s="2">
        <v>373</v>
      </c>
      <c r="F25" s="26">
        <f t="shared" si="0"/>
        <v>413.5</v>
      </c>
      <c r="I25" s="5"/>
      <c r="J25" s="5"/>
      <c r="K25" s="5"/>
      <c r="L25" s="5"/>
    </row>
    <row r="26" spans="1:8" ht="15.75">
      <c r="A26" s="4" t="s">
        <v>44</v>
      </c>
      <c r="B26" s="2">
        <v>394</v>
      </c>
      <c r="C26" s="2">
        <v>392</v>
      </c>
      <c r="E26" s="2">
        <v>379</v>
      </c>
      <c r="F26" s="26">
        <f t="shared" si="0"/>
        <v>388.3333333333333</v>
      </c>
      <c r="G26" s="5"/>
      <c r="H26" s="5"/>
    </row>
    <row r="27" spans="1:7" ht="15.75">
      <c r="A27" s="4" t="s">
        <v>141</v>
      </c>
      <c r="B27" s="2">
        <v>388</v>
      </c>
      <c r="D27" s="2">
        <v>386</v>
      </c>
      <c r="E27" s="2">
        <v>436</v>
      </c>
      <c r="F27" s="26">
        <f t="shared" si="0"/>
        <v>403.3333333333333</v>
      </c>
      <c r="G27" s="34"/>
    </row>
    <row r="28" spans="1:6" ht="15.75">
      <c r="A28" s="47" t="s">
        <v>142</v>
      </c>
      <c r="B28" s="2">
        <v>458</v>
      </c>
      <c r="C28" s="2">
        <v>417</v>
      </c>
      <c r="E28" s="2">
        <v>451</v>
      </c>
      <c r="F28" s="26">
        <f t="shared" si="0"/>
        <v>442</v>
      </c>
    </row>
    <row r="29" spans="1:7" ht="15.75">
      <c r="A29" s="4" t="s">
        <v>85</v>
      </c>
      <c r="B29" s="2">
        <v>414</v>
      </c>
      <c r="C29" s="2">
        <v>429</v>
      </c>
      <c r="D29" s="2">
        <v>455</v>
      </c>
      <c r="E29" s="2">
        <v>449</v>
      </c>
      <c r="F29" s="26">
        <f t="shared" si="0"/>
        <v>436.75</v>
      </c>
      <c r="G29" s="35"/>
    </row>
    <row r="30" spans="1:6" ht="15.75">
      <c r="A30" s="4" t="s">
        <v>45</v>
      </c>
      <c r="B30" s="2">
        <v>412</v>
      </c>
      <c r="C30" s="2">
        <v>405</v>
      </c>
      <c r="D30" s="2">
        <v>413</v>
      </c>
      <c r="E30" s="2">
        <v>416</v>
      </c>
      <c r="F30" s="26">
        <f t="shared" si="0"/>
        <v>411.5</v>
      </c>
    </row>
    <row r="31" spans="1:6" ht="15.75">
      <c r="A31" s="4" t="s">
        <v>143</v>
      </c>
      <c r="D31" s="2">
        <v>356</v>
      </c>
      <c r="F31" s="26">
        <f t="shared" si="0"/>
        <v>356</v>
      </c>
    </row>
    <row r="32" spans="1:6" ht="15.75">
      <c r="A32" s="4" t="s">
        <v>88</v>
      </c>
      <c r="D32" s="2">
        <v>417</v>
      </c>
      <c r="F32" s="26">
        <f t="shared" si="0"/>
        <v>417</v>
      </c>
    </row>
    <row r="33" spans="1:6" ht="15.75">
      <c r="A33" s="4" t="s">
        <v>124</v>
      </c>
      <c r="C33" s="2">
        <v>439</v>
      </c>
      <c r="F33" s="26">
        <f t="shared" si="0"/>
        <v>439</v>
      </c>
    </row>
    <row r="34" ht="15.75">
      <c r="F34" s="26"/>
    </row>
    <row r="35" spans="1:6" ht="15.75">
      <c r="A35" s="15" t="s">
        <v>150</v>
      </c>
      <c r="F35" s="26"/>
    </row>
    <row r="36" spans="1:6" ht="15.75">
      <c r="A36" s="4" t="s">
        <v>74</v>
      </c>
      <c r="B36" s="2">
        <v>396</v>
      </c>
      <c r="C36" s="2">
        <v>367</v>
      </c>
      <c r="D36" s="2">
        <v>413</v>
      </c>
      <c r="E36" s="2">
        <v>382</v>
      </c>
      <c r="F36" s="26">
        <f t="shared" si="0"/>
        <v>389.5</v>
      </c>
    </row>
    <row r="37" spans="1:6" ht="15.75">
      <c r="A37" s="4" t="s">
        <v>169</v>
      </c>
      <c r="D37" s="2">
        <v>391</v>
      </c>
      <c r="E37" s="2">
        <v>397</v>
      </c>
      <c r="F37" s="26">
        <f t="shared" si="0"/>
        <v>394</v>
      </c>
    </row>
    <row r="38" spans="1:6" ht="15.75">
      <c r="A38" s="4" t="s">
        <v>75</v>
      </c>
      <c r="B38" s="2">
        <v>440</v>
      </c>
      <c r="D38" s="2">
        <v>425</v>
      </c>
      <c r="F38" s="26">
        <f t="shared" si="0"/>
        <v>432.5</v>
      </c>
    </row>
    <row r="39" spans="1:6" ht="15.75">
      <c r="A39" s="4" t="s">
        <v>76</v>
      </c>
      <c r="B39" s="2">
        <v>395</v>
      </c>
      <c r="D39" s="2">
        <v>422</v>
      </c>
      <c r="E39" s="2">
        <v>375</v>
      </c>
      <c r="F39" s="26">
        <f t="shared" si="0"/>
        <v>397.3333333333333</v>
      </c>
    </row>
    <row r="40" spans="1:6" ht="15.75">
      <c r="A40" s="4" t="s">
        <v>77</v>
      </c>
      <c r="B40" s="2">
        <v>419</v>
      </c>
      <c r="D40" s="2">
        <v>432</v>
      </c>
      <c r="E40" s="2">
        <v>424</v>
      </c>
      <c r="F40" s="26">
        <f t="shared" si="0"/>
        <v>425</v>
      </c>
    </row>
    <row r="41" spans="1:6" ht="15.75">
      <c r="A41" s="4" t="s">
        <v>78</v>
      </c>
      <c r="B41" s="2">
        <v>453</v>
      </c>
      <c r="C41" s="2">
        <v>414</v>
      </c>
      <c r="D41" s="2">
        <v>463</v>
      </c>
      <c r="E41" s="2">
        <v>412</v>
      </c>
      <c r="F41" s="26">
        <f t="shared" si="0"/>
        <v>435.5</v>
      </c>
    </row>
    <row r="42" spans="1:6" ht="15.75">
      <c r="A42" s="4" t="s">
        <v>144</v>
      </c>
      <c r="B42" s="2">
        <v>404</v>
      </c>
      <c r="E42" s="2">
        <v>456</v>
      </c>
      <c r="F42" s="26">
        <f t="shared" si="0"/>
        <v>430</v>
      </c>
    </row>
  </sheetData>
  <sheetProtection/>
  <mergeCells count="1">
    <mergeCell ref="J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125" style="22" customWidth="1"/>
    <col min="2" max="2" width="20.25390625" style="23" bestFit="1" customWidth="1"/>
    <col min="3" max="3" width="15.875" style="23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28"/>
      <c r="B1" s="30" t="s">
        <v>89</v>
      </c>
      <c r="C1" s="30" t="s">
        <v>90</v>
      </c>
      <c r="D1" s="10"/>
      <c r="E1" s="10"/>
    </row>
    <row r="2" spans="1:5" ht="15.75">
      <c r="A2" s="28">
        <v>1</v>
      </c>
      <c r="B2" s="28" t="s">
        <v>4</v>
      </c>
      <c r="C2" s="31">
        <v>36</v>
      </c>
      <c r="E2" s="11"/>
    </row>
    <row r="3" spans="1:5" ht="15.75">
      <c r="A3" s="28">
        <f>A2+1</f>
        <v>2</v>
      </c>
      <c r="B3" s="28" t="s">
        <v>111</v>
      </c>
      <c r="C3" s="31">
        <v>22</v>
      </c>
      <c r="E3" s="12"/>
    </row>
    <row r="4" spans="1:5" ht="15.75">
      <c r="A4" s="28">
        <f aca="true" t="shared" si="0" ref="A4:A17">A3+1</f>
        <v>3</v>
      </c>
      <c r="B4" s="28" t="s">
        <v>104</v>
      </c>
      <c r="C4" s="31">
        <v>22</v>
      </c>
      <c r="E4" s="12"/>
    </row>
    <row r="5" spans="1:5" ht="16.5" thickBot="1">
      <c r="A5" s="29">
        <f t="shared" si="0"/>
        <v>4</v>
      </c>
      <c r="B5" s="52" t="s">
        <v>21</v>
      </c>
      <c r="C5" s="29">
        <v>20</v>
      </c>
      <c r="E5" s="12"/>
    </row>
    <row r="6" spans="1:5" ht="15.75">
      <c r="A6" s="28">
        <f t="shared" si="0"/>
        <v>5</v>
      </c>
      <c r="B6" s="31" t="s">
        <v>20</v>
      </c>
      <c r="C6" s="31">
        <v>32</v>
      </c>
      <c r="D6" s="31"/>
      <c r="E6" s="12"/>
    </row>
    <row r="7" spans="1:3" ht="15.75">
      <c r="A7" s="28">
        <f t="shared" si="0"/>
        <v>6</v>
      </c>
      <c r="B7" s="31" t="s">
        <v>95</v>
      </c>
      <c r="C7" s="31">
        <v>32</v>
      </c>
    </row>
    <row r="8" spans="1:5" ht="12.75" customHeight="1">
      <c r="A8" s="28">
        <f t="shared" si="0"/>
        <v>7</v>
      </c>
      <c r="B8" s="31" t="s">
        <v>7</v>
      </c>
      <c r="C8" s="31">
        <v>24</v>
      </c>
      <c r="E8" s="10"/>
    </row>
    <row r="9" spans="1:5" ht="16.5" thickBot="1">
      <c r="A9" s="29">
        <f t="shared" si="0"/>
        <v>8</v>
      </c>
      <c r="B9" s="29" t="s">
        <v>46</v>
      </c>
      <c r="C9" s="32">
        <v>12</v>
      </c>
      <c r="E9" s="11"/>
    </row>
    <row r="10" spans="1:5" ht="15.75">
      <c r="A10" s="28">
        <f t="shared" si="0"/>
        <v>9</v>
      </c>
      <c r="B10" s="31" t="s">
        <v>109</v>
      </c>
      <c r="C10" s="16">
        <v>32</v>
      </c>
      <c r="E10" s="12"/>
    </row>
    <row r="11" spans="1:5" ht="15.75">
      <c r="A11" s="28">
        <f t="shared" si="0"/>
        <v>10</v>
      </c>
      <c r="B11" s="16" t="s">
        <v>100</v>
      </c>
      <c r="C11" s="16">
        <v>28</v>
      </c>
      <c r="E11" s="12"/>
    </row>
    <row r="12" spans="1:5" ht="15.75">
      <c r="A12" s="28">
        <f t="shared" si="0"/>
        <v>11</v>
      </c>
      <c r="B12" s="28" t="s">
        <v>110</v>
      </c>
      <c r="C12" s="16">
        <v>22</v>
      </c>
      <c r="E12" s="12"/>
    </row>
    <row r="13" spans="1:5" ht="16.5" thickBot="1">
      <c r="A13" s="29">
        <f t="shared" si="0"/>
        <v>12</v>
      </c>
      <c r="B13" s="29" t="s">
        <v>103</v>
      </c>
      <c r="C13" s="32">
        <v>18</v>
      </c>
      <c r="E13" s="12"/>
    </row>
    <row r="14" spans="1:6" ht="15.75">
      <c r="A14" s="28">
        <f t="shared" si="0"/>
        <v>13</v>
      </c>
      <c r="B14" s="31" t="s">
        <v>152</v>
      </c>
      <c r="C14" s="31">
        <v>38</v>
      </c>
      <c r="D14" s="13"/>
      <c r="E14" s="13"/>
      <c r="F14" s="28"/>
    </row>
    <row r="15" spans="1:5" ht="12.75" customHeight="1">
      <c r="A15" s="28">
        <f t="shared" si="0"/>
        <v>14</v>
      </c>
      <c r="B15" s="31" t="s">
        <v>151</v>
      </c>
      <c r="C15" s="31">
        <v>26</v>
      </c>
      <c r="D15" s="10"/>
      <c r="E15" s="10"/>
    </row>
    <row r="16" spans="1:5" ht="15.75">
      <c r="A16" s="28">
        <f t="shared" si="0"/>
        <v>15</v>
      </c>
      <c r="B16" s="31" t="s">
        <v>146</v>
      </c>
      <c r="C16" s="28">
        <v>18</v>
      </c>
      <c r="D16" s="11"/>
      <c r="E16" s="11"/>
    </row>
    <row r="17" spans="1:10" ht="15.75">
      <c r="A17" s="28">
        <f t="shared" si="0"/>
        <v>16</v>
      </c>
      <c r="B17" s="31" t="s">
        <v>150</v>
      </c>
      <c r="C17" s="28">
        <v>18</v>
      </c>
      <c r="D17" s="12"/>
      <c r="E17" s="12"/>
      <c r="H17" s="20"/>
      <c r="I17" s="20"/>
      <c r="J17" s="20"/>
    </row>
    <row r="18" spans="1:10" ht="15.75">
      <c r="A18" s="28"/>
      <c r="B18" s="28"/>
      <c r="C18" s="28"/>
      <c r="D18" s="12"/>
      <c r="E18" s="12"/>
      <c r="H18" s="17"/>
      <c r="I18" s="18"/>
      <c r="J18" s="18"/>
    </row>
    <row r="19" spans="4:10" ht="15.75">
      <c r="D19" s="12"/>
      <c r="E19" s="12"/>
      <c r="H19" s="19"/>
      <c r="I19" s="19"/>
      <c r="J19" s="19"/>
    </row>
    <row r="20" spans="4:10" ht="15.75">
      <c r="D20" s="12"/>
      <c r="E20" s="12"/>
      <c r="H20" s="19"/>
      <c r="I20" s="19"/>
      <c r="J20" s="19"/>
    </row>
    <row r="21" spans="4:10" ht="15.75">
      <c r="D21" s="13"/>
      <c r="E21" s="13"/>
      <c r="H21" s="19"/>
      <c r="I21" s="19"/>
      <c r="J21" s="19"/>
    </row>
    <row r="22" spans="2:10" ht="12.75" customHeight="1">
      <c r="B22" s="21"/>
      <c r="C22" s="21"/>
      <c r="D22" s="10"/>
      <c r="E22" s="10"/>
      <c r="H22" s="19"/>
      <c r="I22" s="19"/>
      <c r="J22" s="19"/>
    </row>
    <row r="23" spans="2:10" ht="15.75">
      <c r="B23" s="21"/>
      <c r="C23" s="21"/>
      <c r="D23" s="11"/>
      <c r="E23" s="11"/>
      <c r="H23" s="19"/>
      <c r="I23" s="19"/>
      <c r="J23" s="19"/>
    </row>
    <row r="24" spans="2:5" ht="12.75">
      <c r="B24" s="24"/>
      <c r="C24" s="21"/>
      <c r="D24" s="12"/>
      <c r="E24" s="12"/>
    </row>
    <row r="25" spans="2:5" ht="12.75">
      <c r="B25" s="24"/>
      <c r="C25" s="21"/>
      <c r="D25" s="12"/>
      <c r="E25" s="12"/>
    </row>
    <row r="26" spans="2:5" ht="12.75">
      <c r="B26" s="24"/>
      <c r="C26" s="21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Villamos79</cp:lastModifiedBy>
  <dcterms:created xsi:type="dcterms:W3CDTF">2009-05-12T06:07:40Z</dcterms:created>
  <dcterms:modified xsi:type="dcterms:W3CDTF">2015-05-29T19:11:18Z</dcterms:modified>
  <cp:category/>
  <cp:version/>
  <cp:contentType/>
  <cp:contentStatus/>
</cp:coreProperties>
</file>