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9210" activeTab="0"/>
  </bookViews>
  <sheets>
    <sheet name="1-4 hely" sheetId="1" r:id="rId1"/>
    <sheet name="5-8 hely" sheetId="2" r:id="rId2"/>
    <sheet name="9-12 hely" sheetId="3" r:id="rId3"/>
    <sheet name="13-15 hely" sheetId="4" r:id="rId4"/>
  </sheets>
  <definedNames/>
  <calcPr fullCalcOnLoad="1"/>
</workbook>
</file>

<file path=xl/sharedStrings.xml><?xml version="1.0" encoding="utf-8"?>
<sst xmlns="http://schemas.openxmlformats.org/spreadsheetml/2006/main" count="742" uniqueCount="188">
  <si>
    <t>SANTÉ</t>
  </si>
  <si>
    <t xml:space="preserve">KINIZSI </t>
  </si>
  <si>
    <t>Lele József</t>
  </si>
  <si>
    <t>Retek Ferenc</t>
  </si>
  <si>
    <t>Ráczné Erzsébet</t>
  </si>
  <si>
    <t>Eperjesi József</t>
  </si>
  <si>
    <t>Bajorics Csaba</t>
  </si>
  <si>
    <t>Nagy József</t>
  </si>
  <si>
    <t>Rakonczai Tibor</t>
  </si>
  <si>
    <t>Szabó László</t>
  </si>
  <si>
    <t>Gyuris Gábor</t>
  </si>
  <si>
    <t>Olajos Mihály</t>
  </si>
  <si>
    <t>Dobra Ferenc</t>
  </si>
  <si>
    <t>Réperger István</t>
  </si>
  <si>
    <t>Lőrincz Csaba</t>
  </si>
  <si>
    <t>Kovács György</t>
  </si>
  <si>
    <t>Veres Zsolt</t>
  </si>
  <si>
    <t>Papp László</t>
  </si>
  <si>
    <t>Török Attila</t>
  </si>
  <si>
    <t>Kónya János</t>
  </si>
  <si>
    <t>Mogyorósi László</t>
  </si>
  <si>
    <t>Török Gábor</t>
  </si>
  <si>
    <t>Horváth István</t>
  </si>
  <si>
    <t>Kerti Róbert</t>
  </si>
  <si>
    <t>Zsoldi Mária</t>
  </si>
  <si>
    <t>Busa Endre</t>
  </si>
  <si>
    <t>Battancs Szilveszter</t>
  </si>
  <si>
    <t>Majoros Tibor</t>
  </si>
  <si>
    <t>Bordás László</t>
  </si>
  <si>
    <t>Kratochwill József</t>
  </si>
  <si>
    <t>Karsai Ferenc</t>
  </si>
  <si>
    <t>Tóth Tibor</t>
  </si>
  <si>
    <t>Andracsek Roland</t>
  </si>
  <si>
    <t>Kaszás Zoltán</t>
  </si>
  <si>
    <t>Pallagi János</t>
  </si>
  <si>
    <t>Pallaginé Piroska</t>
  </si>
  <si>
    <t>Csanádiné Ari</t>
  </si>
  <si>
    <t>Óhátné Böbe</t>
  </si>
  <si>
    <t>Gál Zoltán</t>
  </si>
  <si>
    <t>Óhidi István</t>
  </si>
  <si>
    <t>Kővágó Ági</t>
  </si>
  <si>
    <t>Tóth Andrea</t>
  </si>
  <si>
    <t>Sári Zoltán</t>
  </si>
  <si>
    <t>Lengyel/Majoros</t>
  </si>
  <si>
    <t>Kollár Zsolt</t>
  </si>
  <si>
    <t>Fodor József</t>
  </si>
  <si>
    <t>Farkas Ilona</t>
  </si>
  <si>
    <t>Hódi Tamás</t>
  </si>
  <si>
    <t>Mező Ferenc</t>
  </si>
  <si>
    <t>Ugrai Antal</t>
  </si>
  <si>
    <t>Kalmár László</t>
  </si>
  <si>
    <t>Szendrei Zsolt</t>
  </si>
  <si>
    <t>Jaksa Tibor</t>
  </si>
  <si>
    <t>Szanyi Géza</t>
  </si>
  <si>
    <t>Balogh László</t>
  </si>
  <si>
    <t>Ifj. Sonkoly László</t>
  </si>
  <si>
    <t>Tóth Mihály</t>
  </si>
  <si>
    <t>Berek Tibor</t>
  </si>
  <si>
    <t>Gyöngyösi Mária</t>
  </si>
  <si>
    <t>Szedd Le</t>
  </si>
  <si>
    <t>Phoenix</t>
  </si>
  <si>
    <t>Privát</t>
  </si>
  <si>
    <t>Tápé</t>
  </si>
  <si>
    <t>Bolgár</t>
  </si>
  <si>
    <t>Pörc</t>
  </si>
  <si>
    <t>Anro-Ker</t>
  </si>
  <si>
    <t>Guriga</t>
  </si>
  <si>
    <t>Postás</t>
  </si>
  <si>
    <t>R Á J Á T S Z Á S    A csoport.</t>
  </si>
  <si>
    <t>1   forduló.</t>
  </si>
  <si>
    <t>Időpont:</t>
  </si>
  <si>
    <t>Helyszin:</t>
  </si>
  <si>
    <t xml:space="preserve">Kinizsi  pálya </t>
  </si>
  <si>
    <t>A     csapat:</t>
  </si>
  <si>
    <t>Santé</t>
  </si>
  <si>
    <t>B     csapat:</t>
  </si>
  <si>
    <t>Kinizsi</t>
  </si>
  <si>
    <t>NÉV</t>
  </si>
  <si>
    <t>Péter Csaba</t>
  </si>
  <si>
    <t>Vidács István</t>
  </si>
  <si>
    <t>Calbert László</t>
  </si>
  <si>
    <t>Mészáros Mihály</t>
  </si>
  <si>
    <t>Mladin István</t>
  </si>
  <si>
    <t>Juhász Tibor</t>
  </si>
  <si>
    <t>Csamangó Csaba</t>
  </si>
  <si>
    <t>Bodi Tibor</t>
  </si>
  <si>
    <t>Frank Antal</t>
  </si>
  <si>
    <t>Kövári Árpád</t>
  </si>
  <si>
    <t>Horváth Hajni</t>
  </si>
  <si>
    <t>Kendrella István</t>
  </si>
  <si>
    <t>Összesen:</t>
  </si>
  <si>
    <t>C     csapat:</t>
  </si>
  <si>
    <t>Amazonok</t>
  </si>
  <si>
    <t>D     csapat:</t>
  </si>
  <si>
    <t>Kalmár motor</t>
  </si>
  <si>
    <t xml:space="preserve">Dobozi Iván </t>
  </si>
  <si>
    <t>Németh József</t>
  </si>
  <si>
    <t>Mracskó Annamária</t>
  </si>
  <si>
    <t>Korász Anna</t>
  </si>
  <si>
    <t>Pompáné Panni</t>
  </si>
  <si>
    <t>Balázs István</t>
  </si>
  <si>
    <t>Lázár János</t>
  </si>
  <si>
    <t>Otótt Katalin</t>
  </si>
  <si>
    <t>Sáfrány Anita</t>
  </si>
  <si>
    <t>Pocsainé Zsuzsi</t>
  </si>
  <si>
    <t>Timár Edina</t>
  </si>
  <si>
    <t>Kalmár József</t>
  </si>
  <si>
    <t>A FORDULÓ VÉGEREDMÉNYE</t>
  </si>
  <si>
    <t>PONT</t>
  </si>
  <si>
    <t>ÖSSZ PONT</t>
  </si>
  <si>
    <t xml:space="preserve">AMAZOMOK </t>
  </si>
  <si>
    <t>KALMÁR MOTOR</t>
  </si>
  <si>
    <t>2   forduló.</t>
  </si>
  <si>
    <t>Ferenczi László</t>
  </si>
  <si>
    <t>Ótott Katalin</t>
  </si>
  <si>
    <t>KINIZSI</t>
  </si>
  <si>
    <t>D  csapat</t>
  </si>
  <si>
    <t>AMAZONOK</t>
  </si>
  <si>
    <t>Avar György</t>
  </si>
  <si>
    <t>Dobozi Iván</t>
  </si>
  <si>
    <t>Tompáné Panni</t>
  </si>
  <si>
    <t>Bálint József</t>
  </si>
  <si>
    <t>Bódi Tibor</t>
  </si>
  <si>
    <t>Naschitz Katalin</t>
  </si>
  <si>
    <t>Elek-S István</t>
  </si>
  <si>
    <t>Győző M. Krisztina</t>
  </si>
  <si>
    <t>R Á J Á T S Z Á S    B csoport.</t>
  </si>
  <si>
    <t>R Á J Á T S Z Á S    C csoport.</t>
  </si>
  <si>
    <t>Dél-Akku</t>
  </si>
  <si>
    <t>Pörc Tc</t>
  </si>
  <si>
    <t>R Á J Á T S Z Á S    D csoport.</t>
  </si>
  <si>
    <t>Szefó</t>
  </si>
  <si>
    <t>Mórath László</t>
  </si>
  <si>
    <t>Naschitz Károly</t>
  </si>
  <si>
    <t>Hollós Imre</t>
  </si>
  <si>
    <t>Bogdán Gábor</t>
  </si>
  <si>
    <t>Ifj. Bogdán Gábor</t>
  </si>
  <si>
    <t>Iványi László</t>
  </si>
  <si>
    <t>Török József</t>
  </si>
  <si>
    <t>Kovács Béla</t>
  </si>
  <si>
    <t>Márta Sándor</t>
  </si>
  <si>
    <t>Kisstadion</t>
  </si>
  <si>
    <t>Balla Sándor</t>
  </si>
  <si>
    <t>Kinizsi pálya</t>
  </si>
  <si>
    <t>Balogh József</t>
  </si>
  <si>
    <t>Dancsó Antal</t>
  </si>
  <si>
    <t>Berek Tibnor</t>
  </si>
  <si>
    <t>Horváth Ibolya</t>
  </si>
  <si>
    <t>Nagymihályné Böbe</t>
  </si>
  <si>
    <t>Nagymihály Ferenc</t>
  </si>
  <si>
    <t>Bolgár Tamás</t>
  </si>
  <si>
    <t xml:space="preserve">Kaszás/Kratochwill </t>
  </si>
  <si>
    <t>Galgóczi István</t>
  </si>
  <si>
    <t>3   forduló.</t>
  </si>
  <si>
    <t>SZEFO</t>
  </si>
  <si>
    <t>GURIGA</t>
  </si>
  <si>
    <t>Bogdán Tibor</t>
  </si>
  <si>
    <t>Hollos Imre</t>
  </si>
  <si>
    <t>Szanyi Péter</t>
  </si>
  <si>
    <t>Gyömgyösi Mária</t>
  </si>
  <si>
    <t>POSTA</t>
  </si>
  <si>
    <t>Sonkoly László</t>
  </si>
  <si>
    <t>A   " D  "   VÉGEREDMÉNYE</t>
  </si>
  <si>
    <t>HELYEZÉS</t>
  </si>
  <si>
    <t>Majoros Gyula</t>
  </si>
  <si>
    <t>Lengyel József</t>
  </si>
  <si>
    <t>Szabó István</t>
  </si>
  <si>
    <t xml:space="preserve">Kratochwill József </t>
  </si>
  <si>
    <t>IDEGEN ÜTÖTT FA</t>
  </si>
  <si>
    <t>3.   forduló.</t>
  </si>
  <si>
    <t xml:space="preserve">Kinizsi </t>
  </si>
  <si>
    <t>Ábrahám László</t>
  </si>
  <si>
    <t>KISSTADION</t>
  </si>
  <si>
    <t>Mracskó Annamari</t>
  </si>
  <si>
    <t>Zsódi Imre</t>
  </si>
  <si>
    <t>Kővári Árpád</t>
  </si>
  <si>
    <t xml:space="preserve">Santé </t>
  </si>
  <si>
    <t>Kalmár Motor</t>
  </si>
  <si>
    <t>4.   forduló.</t>
  </si>
  <si>
    <t>Galgóczi Tibor</t>
  </si>
  <si>
    <t>Ráczné Erzsi</t>
  </si>
  <si>
    <t>A   "  C  "   VÉGEREDMÉNYE</t>
  </si>
  <si>
    <t>A   "  B  "   VÉGEREDMÉNYE</t>
  </si>
  <si>
    <t>4   forduló.</t>
  </si>
  <si>
    <t>KINIZSI PÁLYA</t>
  </si>
  <si>
    <t>Andrási Csaba</t>
  </si>
  <si>
    <t>ÜTÖTT FA</t>
  </si>
  <si>
    <t>A CSOPORT VÉGEREDMÉNYE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</si>
</sst>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h:mm;@"/>
    <numFmt numFmtId="166" formatCode="[$-40E]yyyy\.\ mmmm\ d\."/>
    <numFmt numFmtId="167" formatCode="[$-40E]mmmm\ d\.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19" applyFill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1" fillId="0" borderId="0" xfId="19" applyFont="1" applyFill="1" applyAlignment="1">
      <alignment horizontal="center"/>
      <protection/>
    </xf>
    <xf numFmtId="0" fontId="7" fillId="0" borderId="0" xfId="19" applyFont="1" applyFill="1" applyAlignment="1">
      <alignment/>
      <protection/>
    </xf>
    <xf numFmtId="0" fontId="7" fillId="0" borderId="0" xfId="19" applyFont="1" applyFill="1" applyAlignment="1">
      <alignment horizontal="right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3" xfId="19" applyFont="1" applyFill="1" applyBorder="1" applyAlignment="1">
      <alignment horizontal="center" vertical="center"/>
      <protection/>
    </xf>
    <xf numFmtId="0" fontId="1" fillId="0" borderId="4" xfId="19" applyFont="1" applyFill="1" applyBorder="1" applyAlignment="1">
      <alignment horizontal="center" vertical="center"/>
      <protection/>
    </xf>
    <xf numFmtId="0" fontId="0" fillId="0" borderId="0" xfId="19" applyFill="1" applyAlignment="1">
      <alignment horizontal="center" vertical="center"/>
      <protection/>
    </xf>
    <xf numFmtId="0" fontId="5" fillId="0" borderId="5" xfId="19" applyFont="1" applyFill="1" applyBorder="1" applyAlignment="1">
      <alignment horizontal="center" vertical="center" textRotation="90"/>
      <protection/>
    </xf>
    <xf numFmtId="0" fontId="1" fillId="0" borderId="6" xfId="19" applyFont="1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horizontal="center"/>
      <protection/>
    </xf>
    <xf numFmtId="0" fontId="0" fillId="0" borderId="5" xfId="19" applyFill="1" applyBorder="1" applyAlignment="1">
      <alignment horizontal="center"/>
      <protection/>
    </xf>
    <xf numFmtId="0" fontId="7" fillId="0" borderId="7" xfId="19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/>
      <protection/>
    </xf>
    <xf numFmtId="0" fontId="0" fillId="0" borderId="9" xfId="19" applyFill="1" applyBorder="1" applyAlignment="1">
      <alignment horizontal="center"/>
      <protection/>
    </xf>
    <xf numFmtId="0" fontId="1" fillId="0" borderId="10" xfId="19" applyFont="1" applyFill="1" applyBorder="1" applyAlignment="1">
      <alignment horizontal="center"/>
      <protection/>
    </xf>
    <xf numFmtId="0" fontId="1" fillId="2" borderId="11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0" fillId="0" borderId="0" xfId="19" applyFill="1" applyAlignment="1">
      <alignment vertical="center"/>
      <protection/>
    </xf>
    <xf numFmtId="0" fontId="6" fillId="3" borderId="12" xfId="19" applyFont="1" applyFill="1" applyBorder="1" applyAlignment="1">
      <alignment horizontal="center" vertical="center"/>
      <protection/>
    </xf>
    <xf numFmtId="0" fontId="0" fillId="0" borderId="0" xfId="19" applyAlignment="1">
      <alignment horizont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1" fillId="0" borderId="13" xfId="19" applyFont="1" applyBorder="1" applyAlignment="1">
      <alignment horizontal="center"/>
      <protection/>
    </xf>
    <xf numFmtId="0" fontId="1" fillId="0" borderId="13" xfId="19" applyFont="1" applyFill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0" fontId="1" fillId="0" borderId="14" xfId="19" applyFont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19" applyFont="1" applyFill="1" applyBorder="1" applyAlignment="1">
      <alignment horizontal="center" vertical="center" textRotation="90"/>
      <protection/>
    </xf>
    <xf numFmtId="0" fontId="0" fillId="0" borderId="0" xfId="19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"/>
      <protection/>
    </xf>
    <xf numFmtId="0" fontId="0" fillId="0" borderId="0" xfId="19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1" xfId="19" applyFont="1" applyFill="1" applyBorder="1" applyAlignment="1">
      <alignment horizontal="center"/>
      <protection/>
    </xf>
    <xf numFmtId="0" fontId="6" fillId="0" borderId="3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13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24" xfId="19" applyFont="1" applyFill="1" applyBorder="1" applyAlignment="1">
      <alignment horizontal="center"/>
      <protection/>
    </xf>
    <xf numFmtId="0" fontId="1" fillId="0" borderId="14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26" xfId="19" applyFont="1" applyBorder="1" applyAlignment="1">
      <alignment horizontal="center"/>
      <protection/>
    </xf>
    <xf numFmtId="14" fontId="1" fillId="0" borderId="16" xfId="19" applyNumberFormat="1" applyFont="1" applyFill="1" applyBorder="1" applyAlignment="1">
      <alignment horizontal="center"/>
      <protection/>
    </xf>
    <xf numFmtId="0" fontId="1" fillId="0" borderId="16" xfId="19" applyFont="1" applyFill="1" applyBorder="1" applyAlignment="1">
      <alignment horizontal="center"/>
      <protection/>
    </xf>
    <xf numFmtId="0" fontId="1" fillId="0" borderId="16" xfId="19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1" fillId="0" borderId="25" xfId="19" applyFont="1" applyBorder="1" applyAlignment="1">
      <alignment horizontal="center"/>
      <protection/>
    </xf>
    <xf numFmtId="0" fontId="1" fillId="0" borderId="27" xfId="19" applyFont="1" applyBorder="1" applyAlignment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jegyzőkönyv  rájátszá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86" zoomScaleNormal="86" workbookViewId="0" topLeftCell="A91">
      <selection activeCell="AA97" sqref="AA97"/>
    </sheetView>
  </sheetViews>
  <sheetFormatPr defaultColWidth="9.00390625" defaultRowHeight="12.75"/>
  <cols>
    <col min="1" max="1" width="2.25390625" style="4" customWidth="1"/>
    <col min="2" max="2" width="2.125" style="26" bestFit="1" customWidth="1"/>
    <col min="3" max="3" width="19.75390625" style="4" bestFit="1" customWidth="1"/>
    <col min="4" max="4" width="4.125" style="4" bestFit="1" customWidth="1"/>
    <col min="5" max="5" width="7.625" style="4" bestFit="1" customWidth="1"/>
    <col min="6" max="6" width="12.00390625" style="4" customWidth="1"/>
    <col min="7" max="7" width="2.25390625" style="4" customWidth="1"/>
    <col min="8" max="8" width="2.125" style="4" bestFit="1" customWidth="1"/>
    <col min="9" max="9" width="19.75390625" style="4" bestFit="1" customWidth="1"/>
    <col min="10" max="10" width="6.125" style="4" bestFit="1" customWidth="1"/>
    <col min="11" max="11" width="4.125" style="4" bestFit="1" customWidth="1"/>
    <col min="12" max="12" width="7.625" style="4" bestFit="1" customWidth="1"/>
    <col min="13" max="14" width="2.25390625" style="4" customWidth="1"/>
    <col min="15" max="15" width="5.125" style="4" bestFit="1" customWidth="1"/>
    <col min="16" max="16" width="2.25390625" style="4" customWidth="1"/>
    <col min="17" max="17" width="5.125" style="4" bestFit="1" customWidth="1"/>
    <col min="18" max="16384" width="2.25390625" style="4" customWidth="1"/>
  </cols>
  <sheetData>
    <row r="1" spans="2:12" ht="18">
      <c r="B1" s="3"/>
      <c r="C1" s="84" t="s">
        <v>68</v>
      </c>
      <c r="D1" s="84"/>
      <c r="E1" s="84"/>
      <c r="F1" s="84"/>
      <c r="G1" s="84"/>
      <c r="H1" s="84"/>
      <c r="I1" s="84"/>
      <c r="J1" s="84"/>
      <c r="K1" s="84"/>
      <c r="L1" s="84"/>
    </row>
    <row r="2" spans="2:12" ht="13.5" thickBot="1">
      <c r="B2" s="3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3.5" thickBot="1">
      <c r="B3" s="3"/>
      <c r="C3" s="6" t="s">
        <v>69</v>
      </c>
      <c r="D3" s="5"/>
      <c r="E3" s="7" t="s">
        <v>70</v>
      </c>
      <c r="F3" s="105">
        <v>40305</v>
      </c>
      <c r="G3" s="106"/>
      <c r="H3" s="106"/>
      <c r="I3" s="8" t="s">
        <v>71</v>
      </c>
      <c r="J3" s="107" t="s">
        <v>72</v>
      </c>
      <c r="K3" s="107"/>
      <c r="L3" s="107"/>
    </row>
    <row r="4" spans="2:12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8.75" thickBot="1">
      <c r="B5" s="10"/>
      <c r="C5" s="11" t="s">
        <v>73</v>
      </c>
      <c r="D5" s="79" t="s">
        <v>74</v>
      </c>
      <c r="E5" s="79"/>
      <c r="F5" s="80"/>
      <c r="G5" s="9"/>
      <c r="H5" s="10"/>
      <c r="I5" s="11" t="s">
        <v>75</v>
      </c>
      <c r="J5" s="79" t="s">
        <v>76</v>
      </c>
      <c r="K5" s="79"/>
      <c r="L5" s="80"/>
    </row>
    <row r="6" spans="2:12" ht="12.75">
      <c r="B6" s="14"/>
      <c r="C6" s="12" t="s">
        <v>77</v>
      </c>
      <c r="D6" s="12">
        <v>50</v>
      </c>
      <c r="E6" s="12">
        <v>50</v>
      </c>
      <c r="F6" s="15">
        <v>100</v>
      </c>
      <c r="G6" s="13"/>
      <c r="H6" s="14"/>
      <c r="I6" s="12" t="s">
        <v>77</v>
      </c>
      <c r="J6" s="12">
        <v>50</v>
      </c>
      <c r="K6" s="12">
        <v>50</v>
      </c>
      <c r="L6" s="15">
        <v>100</v>
      </c>
    </row>
    <row r="7" spans="2:12" ht="12.75">
      <c r="B7" s="17">
        <v>1</v>
      </c>
      <c r="C7" s="16" t="s">
        <v>78</v>
      </c>
      <c r="D7" s="16">
        <v>203</v>
      </c>
      <c r="E7" s="18">
        <v>236</v>
      </c>
      <c r="F7" s="19">
        <f aca="true" t="shared" si="0" ref="F7:F12">D7+E7</f>
        <v>439</v>
      </c>
      <c r="G7" s="5"/>
      <c r="H7" s="17">
        <v>1</v>
      </c>
      <c r="I7" s="16" t="s">
        <v>79</v>
      </c>
      <c r="J7" s="16">
        <v>190</v>
      </c>
      <c r="K7" s="18">
        <v>215</v>
      </c>
      <c r="L7" s="19">
        <f aca="true" t="shared" si="1" ref="L7:L12">J7+K7</f>
        <v>405</v>
      </c>
    </row>
    <row r="8" spans="2:12" ht="12.75">
      <c r="B8" s="17">
        <v>2</v>
      </c>
      <c r="C8" s="16" t="s">
        <v>80</v>
      </c>
      <c r="D8" s="16">
        <v>216</v>
      </c>
      <c r="E8" s="16">
        <v>188</v>
      </c>
      <c r="F8" s="19">
        <f t="shared" si="0"/>
        <v>404</v>
      </c>
      <c r="G8" s="5"/>
      <c r="H8" s="17">
        <v>2</v>
      </c>
      <c r="I8" s="16" t="s">
        <v>81</v>
      </c>
      <c r="J8" s="16">
        <v>203</v>
      </c>
      <c r="K8" s="16">
        <v>242</v>
      </c>
      <c r="L8" s="19">
        <f t="shared" si="1"/>
        <v>445</v>
      </c>
    </row>
    <row r="9" spans="2:12" ht="12.75">
      <c r="B9" s="17">
        <v>3</v>
      </c>
      <c r="C9" s="16" t="s">
        <v>82</v>
      </c>
      <c r="D9" s="16">
        <v>209</v>
      </c>
      <c r="E9" s="16">
        <v>207</v>
      </c>
      <c r="F9" s="19">
        <f t="shared" si="0"/>
        <v>416</v>
      </c>
      <c r="G9" s="5"/>
      <c r="H9" s="17">
        <v>3</v>
      </c>
      <c r="I9" s="16" t="s">
        <v>83</v>
      </c>
      <c r="J9" s="16">
        <v>206</v>
      </c>
      <c r="K9" s="16">
        <v>215</v>
      </c>
      <c r="L9" s="19">
        <f t="shared" si="1"/>
        <v>421</v>
      </c>
    </row>
    <row r="10" spans="2:12" ht="12.75">
      <c r="B10" s="17">
        <v>4</v>
      </c>
      <c r="C10" s="16" t="s">
        <v>84</v>
      </c>
      <c r="D10" s="16">
        <v>187</v>
      </c>
      <c r="E10" s="16">
        <v>207</v>
      </c>
      <c r="F10" s="19">
        <f t="shared" si="0"/>
        <v>394</v>
      </c>
      <c r="G10" s="5"/>
      <c r="H10" s="17">
        <v>4</v>
      </c>
      <c r="I10" s="16" t="s">
        <v>85</v>
      </c>
      <c r="J10" s="16">
        <v>224</v>
      </c>
      <c r="K10" s="16">
        <v>250</v>
      </c>
      <c r="L10" s="19">
        <f t="shared" si="1"/>
        <v>474</v>
      </c>
    </row>
    <row r="11" spans="2:12" ht="12.75">
      <c r="B11" s="17">
        <v>5</v>
      </c>
      <c r="C11" s="16" t="s">
        <v>86</v>
      </c>
      <c r="D11" s="16">
        <v>201</v>
      </c>
      <c r="E11" s="16">
        <v>223</v>
      </c>
      <c r="F11" s="19">
        <f t="shared" si="0"/>
        <v>424</v>
      </c>
      <c r="G11" s="5"/>
      <c r="H11" s="17">
        <v>5</v>
      </c>
      <c r="I11" s="16" t="s">
        <v>87</v>
      </c>
      <c r="J11" s="16">
        <v>235</v>
      </c>
      <c r="K11" s="16">
        <v>209</v>
      </c>
      <c r="L11" s="19">
        <f t="shared" si="1"/>
        <v>444</v>
      </c>
    </row>
    <row r="12" spans="2:12" ht="13.5" thickBot="1">
      <c r="B12" s="20">
        <v>6</v>
      </c>
      <c r="C12" s="21" t="s">
        <v>88</v>
      </c>
      <c r="D12" s="21">
        <v>221</v>
      </c>
      <c r="E12" s="21">
        <v>252</v>
      </c>
      <c r="F12" s="22">
        <f t="shared" si="0"/>
        <v>473</v>
      </c>
      <c r="G12" s="5"/>
      <c r="H12" s="20">
        <v>6</v>
      </c>
      <c r="I12" s="21" t="s">
        <v>89</v>
      </c>
      <c r="J12" s="21">
        <v>214</v>
      </c>
      <c r="K12" s="21">
        <v>222</v>
      </c>
      <c r="L12" s="22">
        <f t="shared" si="1"/>
        <v>436</v>
      </c>
    </row>
    <row r="13" spans="2:12" ht="18.75" thickBot="1">
      <c r="B13" s="24"/>
      <c r="C13" s="24"/>
      <c r="D13" s="81" t="s">
        <v>90</v>
      </c>
      <c r="E13" s="81"/>
      <c r="F13" s="25">
        <f>SUM(F7:F12)</f>
        <v>2550</v>
      </c>
      <c r="G13" s="24"/>
      <c r="H13" s="24"/>
      <c r="I13" s="24"/>
      <c r="J13" s="81" t="s">
        <v>90</v>
      </c>
      <c r="K13" s="81"/>
      <c r="L13" s="25">
        <f>SUM(L7:L12)</f>
        <v>2625</v>
      </c>
    </row>
    <row r="14" ht="13.5" thickBot="1"/>
    <row r="15" spans="2:12" ht="18.75" thickBot="1">
      <c r="B15" s="10"/>
      <c r="C15" s="11" t="s">
        <v>91</v>
      </c>
      <c r="D15" s="79" t="s">
        <v>92</v>
      </c>
      <c r="E15" s="79"/>
      <c r="F15" s="80"/>
      <c r="G15" s="9"/>
      <c r="H15" s="10"/>
      <c r="I15" s="11" t="s">
        <v>93</v>
      </c>
      <c r="J15" s="79" t="s">
        <v>94</v>
      </c>
      <c r="K15" s="79"/>
      <c r="L15" s="80"/>
    </row>
    <row r="16" spans="2:12" ht="12.75">
      <c r="B16" s="14"/>
      <c r="C16" s="12" t="s">
        <v>77</v>
      </c>
      <c r="D16" s="12">
        <v>50</v>
      </c>
      <c r="E16" s="12">
        <v>50</v>
      </c>
      <c r="F16" s="15">
        <v>100</v>
      </c>
      <c r="G16" s="13"/>
      <c r="H16" s="14"/>
      <c r="I16" s="12" t="s">
        <v>77</v>
      </c>
      <c r="J16" s="12">
        <v>50</v>
      </c>
      <c r="K16" s="12">
        <v>50</v>
      </c>
      <c r="L16" s="15">
        <v>100</v>
      </c>
    </row>
    <row r="17" spans="2:12" ht="12.75">
      <c r="B17" s="17">
        <v>1</v>
      </c>
      <c r="C17" s="16" t="s">
        <v>95</v>
      </c>
      <c r="D17" s="16">
        <v>213</v>
      </c>
      <c r="E17" s="18">
        <v>223</v>
      </c>
      <c r="F17" s="19">
        <f aca="true" t="shared" si="2" ref="F17:F22">D17+E17</f>
        <v>436</v>
      </c>
      <c r="G17" s="5"/>
      <c r="H17" s="17">
        <v>1</v>
      </c>
      <c r="I17" s="16" t="s">
        <v>96</v>
      </c>
      <c r="J17" s="16">
        <v>226</v>
      </c>
      <c r="K17" s="18">
        <v>221</v>
      </c>
      <c r="L17" s="19">
        <f aca="true" t="shared" si="3" ref="L17:L22">J17+K17</f>
        <v>447</v>
      </c>
    </row>
    <row r="18" spans="2:12" ht="12.75">
      <c r="B18" s="17">
        <v>2</v>
      </c>
      <c r="C18" s="16" t="s">
        <v>97</v>
      </c>
      <c r="D18" s="16">
        <v>215</v>
      </c>
      <c r="E18" s="16">
        <v>257</v>
      </c>
      <c r="F18" s="19">
        <f t="shared" si="2"/>
        <v>472</v>
      </c>
      <c r="G18" s="5"/>
      <c r="H18" s="17">
        <v>2</v>
      </c>
      <c r="I18" s="16" t="s">
        <v>98</v>
      </c>
      <c r="J18" s="16">
        <v>212</v>
      </c>
      <c r="K18" s="16">
        <v>218</v>
      </c>
      <c r="L18" s="19">
        <f t="shared" si="3"/>
        <v>430</v>
      </c>
    </row>
    <row r="19" spans="2:12" ht="12.75">
      <c r="B19" s="17">
        <v>3</v>
      </c>
      <c r="C19" s="16" t="s">
        <v>99</v>
      </c>
      <c r="D19" s="16">
        <v>212</v>
      </c>
      <c r="E19" s="16">
        <v>185</v>
      </c>
      <c r="F19" s="19">
        <f t="shared" si="2"/>
        <v>397</v>
      </c>
      <c r="G19" s="5"/>
      <c r="H19" s="17">
        <v>3</v>
      </c>
      <c r="I19" s="16" t="s">
        <v>100</v>
      </c>
      <c r="J19" s="16">
        <v>196</v>
      </c>
      <c r="K19" s="16">
        <v>206</v>
      </c>
      <c r="L19" s="19">
        <f t="shared" si="3"/>
        <v>402</v>
      </c>
    </row>
    <row r="20" spans="2:12" ht="12.75">
      <c r="B20" s="17">
        <v>4</v>
      </c>
      <c r="C20" s="16" t="s">
        <v>101</v>
      </c>
      <c r="D20" s="16">
        <v>213</v>
      </c>
      <c r="E20" s="16">
        <v>208</v>
      </c>
      <c r="F20" s="19">
        <f t="shared" si="2"/>
        <v>421</v>
      </c>
      <c r="G20" s="5"/>
      <c r="H20" s="17">
        <v>4</v>
      </c>
      <c r="I20" s="16" t="s">
        <v>102</v>
      </c>
      <c r="J20" s="16">
        <v>207</v>
      </c>
      <c r="K20" s="16">
        <v>218</v>
      </c>
      <c r="L20" s="19">
        <f t="shared" si="3"/>
        <v>425</v>
      </c>
    </row>
    <row r="21" spans="2:12" ht="12.75">
      <c r="B21" s="17">
        <v>5</v>
      </c>
      <c r="C21" s="16" t="s">
        <v>103</v>
      </c>
      <c r="D21" s="16">
        <v>201</v>
      </c>
      <c r="E21" s="16">
        <v>268</v>
      </c>
      <c r="F21" s="19">
        <f t="shared" si="2"/>
        <v>469</v>
      </c>
      <c r="G21" s="5"/>
      <c r="H21" s="17">
        <v>5</v>
      </c>
      <c r="I21" s="16" t="s">
        <v>104</v>
      </c>
      <c r="J21" s="16">
        <v>210</v>
      </c>
      <c r="K21" s="16">
        <v>219</v>
      </c>
      <c r="L21" s="19">
        <f t="shared" si="3"/>
        <v>429</v>
      </c>
    </row>
    <row r="22" spans="2:12" ht="13.5" thickBot="1">
      <c r="B22" s="20">
        <v>6</v>
      </c>
      <c r="C22" s="21" t="s">
        <v>105</v>
      </c>
      <c r="D22" s="21">
        <v>241</v>
      </c>
      <c r="E22" s="21">
        <v>240</v>
      </c>
      <c r="F22" s="22">
        <f t="shared" si="2"/>
        <v>481</v>
      </c>
      <c r="G22" s="5"/>
      <c r="H22" s="20">
        <v>6</v>
      </c>
      <c r="I22" s="21" t="s">
        <v>106</v>
      </c>
      <c r="J22" s="21">
        <v>183</v>
      </c>
      <c r="K22" s="21">
        <v>178</v>
      </c>
      <c r="L22" s="22">
        <f t="shared" si="3"/>
        <v>361</v>
      </c>
    </row>
    <row r="23" spans="2:12" ht="18.75" thickBot="1">
      <c r="B23" s="24"/>
      <c r="C23" s="24"/>
      <c r="D23" s="81" t="s">
        <v>90</v>
      </c>
      <c r="E23" s="81"/>
      <c r="F23" s="25">
        <f>SUM(F17:F22)</f>
        <v>2676</v>
      </c>
      <c r="G23" s="24"/>
      <c r="H23" s="24"/>
      <c r="I23" s="24"/>
      <c r="J23" s="81" t="s">
        <v>90</v>
      </c>
      <c r="K23" s="81"/>
      <c r="L23" s="25">
        <f>SUM(L17:L22)</f>
        <v>2494</v>
      </c>
    </row>
    <row r="24" spans="2:12" ht="18.75" thickBot="1">
      <c r="B24" s="3"/>
      <c r="C24" s="5"/>
      <c r="D24" s="23"/>
      <c r="E24" s="23"/>
      <c r="F24" s="27"/>
      <c r="G24" s="24"/>
      <c r="H24" s="24"/>
      <c r="I24" s="24"/>
      <c r="J24" s="23"/>
      <c r="K24" s="23"/>
      <c r="L24" s="27"/>
    </row>
    <row r="25" spans="3:12" ht="12.75">
      <c r="C25" s="110" t="s">
        <v>107</v>
      </c>
      <c r="D25" s="82"/>
      <c r="E25" s="82"/>
      <c r="F25" s="82"/>
      <c r="G25" s="82"/>
      <c r="H25" s="82"/>
      <c r="I25" s="29" t="s">
        <v>168</v>
      </c>
      <c r="J25" s="28" t="s">
        <v>108</v>
      </c>
      <c r="K25" s="82" t="s">
        <v>109</v>
      </c>
      <c r="L25" s="83"/>
    </row>
    <row r="26" spans="3:12" ht="12.75">
      <c r="C26" s="78" t="s">
        <v>110</v>
      </c>
      <c r="D26" s="103"/>
      <c r="E26" s="103"/>
      <c r="F26" s="103"/>
      <c r="G26" s="103"/>
      <c r="H26" s="103"/>
      <c r="I26" s="30">
        <v>2676</v>
      </c>
      <c r="J26" s="30">
        <v>8</v>
      </c>
      <c r="K26" s="103">
        <v>14</v>
      </c>
      <c r="L26" s="104"/>
    </row>
    <row r="27" spans="3:12" ht="12.75">
      <c r="C27" s="78" t="s">
        <v>1</v>
      </c>
      <c r="D27" s="103"/>
      <c r="E27" s="103"/>
      <c r="F27" s="103"/>
      <c r="G27" s="103"/>
      <c r="H27" s="103"/>
      <c r="I27" s="30">
        <v>2625</v>
      </c>
      <c r="J27" s="30">
        <v>6</v>
      </c>
      <c r="K27" s="103">
        <v>14</v>
      </c>
      <c r="L27" s="104"/>
    </row>
    <row r="28" spans="3:12" ht="12.75">
      <c r="C28" s="78" t="s">
        <v>0</v>
      </c>
      <c r="D28" s="103"/>
      <c r="E28" s="103"/>
      <c r="F28" s="103"/>
      <c r="G28" s="103"/>
      <c r="H28" s="103"/>
      <c r="I28" s="30"/>
      <c r="J28" s="30">
        <v>4</v>
      </c>
      <c r="K28" s="103">
        <v>6</v>
      </c>
      <c r="L28" s="104"/>
    </row>
    <row r="29" spans="3:12" ht="13.5" thickBot="1">
      <c r="C29" s="101" t="s">
        <v>111</v>
      </c>
      <c r="D29" s="102"/>
      <c r="E29" s="102"/>
      <c r="F29" s="102"/>
      <c r="G29" s="102"/>
      <c r="H29" s="102"/>
      <c r="I29" s="32">
        <v>2494</v>
      </c>
      <c r="J29" s="32">
        <v>2</v>
      </c>
      <c r="K29" s="102">
        <v>6</v>
      </c>
      <c r="L29" s="109"/>
    </row>
    <row r="31" spans="2:12" ht="18">
      <c r="B31" s="33"/>
      <c r="C31" s="108" t="s">
        <v>68</v>
      </c>
      <c r="D31" s="108"/>
      <c r="E31" s="108"/>
      <c r="F31" s="108"/>
      <c r="G31" s="108"/>
      <c r="H31" s="108"/>
      <c r="I31" s="108"/>
      <c r="J31" s="108"/>
      <c r="K31" s="108"/>
      <c r="L31" s="108"/>
    </row>
    <row r="32" spans="2:12" ht="13.5" thickBot="1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3.5" thickBot="1">
      <c r="B33" s="33"/>
      <c r="C33" s="35" t="s">
        <v>112</v>
      </c>
      <c r="D33" s="34"/>
      <c r="E33" s="36" t="s">
        <v>70</v>
      </c>
      <c r="F33" s="98">
        <v>40312</v>
      </c>
      <c r="G33" s="99"/>
      <c r="H33" s="99"/>
      <c r="I33" s="31" t="s">
        <v>71</v>
      </c>
      <c r="J33" s="100" t="s">
        <v>141</v>
      </c>
      <c r="K33" s="100"/>
      <c r="L33" s="100"/>
    </row>
    <row r="34" spans="2:12" ht="13.5" thickBo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8.75" thickBot="1">
      <c r="B35" s="10"/>
      <c r="C35" s="11" t="s">
        <v>73</v>
      </c>
      <c r="D35" s="79" t="s">
        <v>111</v>
      </c>
      <c r="E35" s="79"/>
      <c r="F35" s="80"/>
      <c r="G35" s="37"/>
      <c r="H35" s="38"/>
      <c r="I35" s="39" t="s">
        <v>75</v>
      </c>
      <c r="J35" s="96" t="s">
        <v>0</v>
      </c>
      <c r="K35" s="96"/>
      <c r="L35" s="97"/>
    </row>
    <row r="36" spans="2:12" ht="12.75">
      <c r="B36" s="14"/>
      <c r="C36" s="12" t="s">
        <v>77</v>
      </c>
      <c r="D36" s="12">
        <v>50</v>
      </c>
      <c r="E36" s="12">
        <v>50</v>
      </c>
      <c r="F36" s="15">
        <v>100</v>
      </c>
      <c r="G36" s="41"/>
      <c r="H36" s="42"/>
      <c r="I36" s="40" t="s">
        <v>77</v>
      </c>
      <c r="J36" s="40">
        <v>50</v>
      </c>
      <c r="K36" s="40">
        <v>50</v>
      </c>
      <c r="L36" s="43">
        <v>100</v>
      </c>
    </row>
    <row r="37" spans="2:12" ht="12.75">
      <c r="B37" s="17">
        <v>1</v>
      </c>
      <c r="C37" s="16" t="s">
        <v>96</v>
      </c>
      <c r="D37" s="16">
        <v>218</v>
      </c>
      <c r="E37" s="18">
        <v>245</v>
      </c>
      <c r="F37" s="19">
        <f aca="true" t="shared" si="4" ref="F37:F42">D37+E37</f>
        <v>463</v>
      </c>
      <c r="G37" s="34"/>
      <c r="H37" s="45">
        <v>1</v>
      </c>
      <c r="I37" s="44" t="s">
        <v>86</v>
      </c>
      <c r="J37" s="44">
        <v>212</v>
      </c>
      <c r="K37" s="46">
        <v>202</v>
      </c>
      <c r="L37" s="47">
        <f aca="true" t="shared" si="5" ref="L37:L42">J37+K37</f>
        <v>414</v>
      </c>
    </row>
    <row r="38" spans="2:12" ht="12.75">
      <c r="B38" s="17">
        <v>2</v>
      </c>
      <c r="C38" s="16" t="s">
        <v>98</v>
      </c>
      <c r="D38" s="16">
        <v>246</v>
      </c>
      <c r="E38" s="16">
        <v>237</v>
      </c>
      <c r="F38" s="19">
        <f t="shared" si="4"/>
        <v>483</v>
      </c>
      <c r="G38" s="34"/>
      <c r="H38" s="45">
        <v>2</v>
      </c>
      <c r="I38" s="44" t="s">
        <v>78</v>
      </c>
      <c r="J38" s="44">
        <v>231</v>
      </c>
      <c r="K38" s="44">
        <v>243</v>
      </c>
      <c r="L38" s="47">
        <f t="shared" si="5"/>
        <v>474</v>
      </c>
    </row>
    <row r="39" spans="2:12" ht="12.75">
      <c r="B39" s="17">
        <v>3</v>
      </c>
      <c r="C39" s="16" t="s">
        <v>113</v>
      </c>
      <c r="D39" s="16">
        <v>236</v>
      </c>
      <c r="E39" s="16">
        <v>220</v>
      </c>
      <c r="F39" s="19">
        <f t="shared" si="4"/>
        <v>456</v>
      </c>
      <c r="G39" s="34"/>
      <c r="H39" s="45">
        <v>3</v>
      </c>
      <c r="I39" s="44" t="s">
        <v>80</v>
      </c>
      <c r="J39" s="44">
        <v>210</v>
      </c>
      <c r="K39" s="44">
        <v>193</v>
      </c>
      <c r="L39" s="47">
        <f t="shared" si="5"/>
        <v>403</v>
      </c>
    </row>
    <row r="40" spans="2:12" ht="12.75">
      <c r="B40" s="17">
        <v>4</v>
      </c>
      <c r="C40" s="16" t="s">
        <v>114</v>
      </c>
      <c r="D40" s="16">
        <v>241</v>
      </c>
      <c r="E40" s="16">
        <v>244</v>
      </c>
      <c r="F40" s="19">
        <f t="shared" si="4"/>
        <v>485</v>
      </c>
      <c r="G40" s="34"/>
      <c r="H40" s="45">
        <v>4</v>
      </c>
      <c r="I40" s="44" t="s">
        <v>88</v>
      </c>
      <c r="J40" s="44">
        <v>211</v>
      </c>
      <c r="K40" s="44">
        <v>209</v>
      </c>
      <c r="L40" s="47">
        <f t="shared" si="5"/>
        <v>420</v>
      </c>
    </row>
    <row r="41" spans="2:12" ht="12.75">
      <c r="B41" s="17">
        <v>5</v>
      </c>
      <c r="C41" s="16" t="s">
        <v>104</v>
      </c>
      <c r="D41" s="16">
        <v>239</v>
      </c>
      <c r="E41" s="16">
        <v>227</v>
      </c>
      <c r="F41" s="19">
        <f t="shared" si="4"/>
        <v>466</v>
      </c>
      <c r="G41" s="34"/>
      <c r="H41" s="45">
        <v>5</v>
      </c>
      <c r="I41" s="44" t="s">
        <v>82</v>
      </c>
      <c r="J41" s="44">
        <v>247</v>
      </c>
      <c r="K41" s="44">
        <v>218</v>
      </c>
      <c r="L41" s="47">
        <f t="shared" si="5"/>
        <v>465</v>
      </c>
    </row>
    <row r="42" spans="2:12" ht="13.5" thickBot="1">
      <c r="B42" s="20">
        <v>6</v>
      </c>
      <c r="C42" s="21" t="s">
        <v>100</v>
      </c>
      <c r="D42" s="21">
        <v>228</v>
      </c>
      <c r="E42" s="21">
        <v>218</v>
      </c>
      <c r="F42" s="22">
        <f t="shared" si="4"/>
        <v>446</v>
      </c>
      <c r="G42" s="34"/>
      <c r="H42" s="48">
        <v>6</v>
      </c>
      <c r="I42" s="49" t="s">
        <v>84</v>
      </c>
      <c r="J42" s="49">
        <v>227</v>
      </c>
      <c r="K42" s="49">
        <v>189</v>
      </c>
      <c r="L42" s="50">
        <f t="shared" si="5"/>
        <v>416</v>
      </c>
    </row>
    <row r="43" spans="2:12" ht="18.75" thickBot="1">
      <c r="B43" s="24"/>
      <c r="C43" s="24"/>
      <c r="D43" s="81" t="s">
        <v>90</v>
      </c>
      <c r="E43" s="81"/>
      <c r="F43" s="25">
        <f>SUM(F37:F42)</f>
        <v>2799</v>
      </c>
      <c r="G43" s="52"/>
      <c r="H43" s="52"/>
      <c r="I43" s="52"/>
      <c r="J43" s="94" t="s">
        <v>90</v>
      </c>
      <c r="K43" s="94"/>
      <c r="L43" s="53">
        <f>SUM(L37:L42)</f>
        <v>2592</v>
      </c>
    </row>
    <row r="44" spans="2:12" ht="13.5" thickBot="1">
      <c r="B44" s="1"/>
      <c r="C44"/>
      <c r="D44"/>
      <c r="E44"/>
      <c r="F44"/>
      <c r="G44"/>
      <c r="H44"/>
      <c r="I44"/>
      <c r="J44"/>
      <c r="K44"/>
      <c r="L44"/>
    </row>
    <row r="45" spans="2:12" ht="18.75" thickBot="1">
      <c r="B45" s="10"/>
      <c r="C45" s="11" t="s">
        <v>91</v>
      </c>
      <c r="D45" s="79" t="s">
        <v>115</v>
      </c>
      <c r="E45" s="79"/>
      <c r="F45" s="80"/>
      <c r="G45" s="37"/>
      <c r="H45" s="38"/>
      <c r="I45" s="39" t="s">
        <v>116</v>
      </c>
      <c r="J45" s="96" t="s">
        <v>117</v>
      </c>
      <c r="K45" s="96"/>
      <c r="L45" s="97"/>
    </row>
    <row r="46" spans="2:12" ht="12.75">
      <c r="B46" s="14"/>
      <c r="C46" s="12" t="s">
        <v>77</v>
      </c>
      <c r="D46" s="12">
        <v>50</v>
      </c>
      <c r="E46" s="12">
        <v>50</v>
      </c>
      <c r="F46" s="15">
        <v>100</v>
      </c>
      <c r="G46" s="41"/>
      <c r="H46" s="42"/>
      <c r="I46" s="40" t="s">
        <v>77</v>
      </c>
      <c r="J46" s="40">
        <v>50</v>
      </c>
      <c r="K46" s="40">
        <v>50</v>
      </c>
      <c r="L46" s="43">
        <v>100</v>
      </c>
    </row>
    <row r="47" spans="2:12" ht="12.75">
      <c r="B47" s="17">
        <v>1</v>
      </c>
      <c r="C47" s="16" t="s">
        <v>118</v>
      </c>
      <c r="D47" s="16">
        <v>218</v>
      </c>
      <c r="E47" s="18">
        <v>215</v>
      </c>
      <c r="F47" s="19">
        <f aca="true" t="shared" si="6" ref="F47:F52">D47+E47</f>
        <v>433</v>
      </c>
      <c r="G47" s="34"/>
      <c r="H47" s="45">
        <v>1</v>
      </c>
      <c r="I47" s="44" t="s">
        <v>97</v>
      </c>
      <c r="J47" s="44">
        <v>214</v>
      </c>
      <c r="K47" s="44">
        <v>214</v>
      </c>
      <c r="L47" s="47">
        <f aca="true" t="shared" si="7" ref="L47:L52">J47+K47</f>
        <v>428</v>
      </c>
    </row>
    <row r="48" spans="2:12" ht="12.75">
      <c r="B48" s="17">
        <v>2</v>
      </c>
      <c r="C48" s="16" t="s">
        <v>81</v>
      </c>
      <c r="D48" s="16">
        <v>221</v>
      </c>
      <c r="E48" s="16">
        <v>226</v>
      </c>
      <c r="F48" s="19">
        <f t="shared" si="6"/>
        <v>447</v>
      </c>
      <c r="G48" s="34"/>
      <c r="H48" s="45">
        <v>2</v>
      </c>
      <c r="I48" s="44" t="s">
        <v>119</v>
      </c>
      <c r="J48" s="44">
        <v>224</v>
      </c>
      <c r="K48" s="44">
        <v>216</v>
      </c>
      <c r="L48" s="47">
        <f t="shared" si="7"/>
        <v>440</v>
      </c>
    </row>
    <row r="49" spans="2:12" ht="12.75">
      <c r="B49" s="17">
        <v>3</v>
      </c>
      <c r="C49" s="16" t="s">
        <v>83</v>
      </c>
      <c r="D49" s="16">
        <v>219</v>
      </c>
      <c r="E49" s="16">
        <v>222</v>
      </c>
      <c r="F49" s="19">
        <f t="shared" si="6"/>
        <v>441</v>
      </c>
      <c r="G49" s="34"/>
      <c r="H49" s="45">
        <v>3</v>
      </c>
      <c r="I49" s="44" t="s">
        <v>120</v>
      </c>
      <c r="J49" s="44">
        <v>205</v>
      </c>
      <c r="K49" s="44">
        <v>198</v>
      </c>
      <c r="L49" s="47">
        <f t="shared" si="7"/>
        <v>403</v>
      </c>
    </row>
    <row r="50" spans="2:12" ht="12.75">
      <c r="B50" s="17">
        <v>4</v>
      </c>
      <c r="C50" s="16" t="s">
        <v>89</v>
      </c>
      <c r="D50" s="16">
        <v>228</v>
      </c>
      <c r="E50" s="16">
        <v>190</v>
      </c>
      <c r="F50" s="19">
        <f t="shared" si="6"/>
        <v>418</v>
      </c>
      <c r="G50" s="34"/>
      <c r="H50" s="45">
        <v>4</v>
      </c>
      <c r="I50" s="44" t="s">
        <v>101</v>
      </c>
      <c r="J50" s="44">
        <v>204</v>
      </c>
      <c r="K50" s="44">
        <v>202</v>
      </c>
      <c r="L50" s="47">
        <f t="shared" si="7"/>
        <v>406</v>
      </c>
    </row>
    <row r="51" spans="2:12" ht="12.75">
      <c r="B51" s="17">
        <v>5</v>
      </c>
      <c r="C51" s="16" t="s">
        <v>121</v>
      </c>
      <c r="D51" s="16">
        <v>189</v>
      </c>
      <c r="E51" s="16">
        <v>217</v>
      </c>
      <c r="F51" s="19">
        <f t="shared" si="6"/>
        <v>406</v>
      </c>
      <c r="G51" s="34"/>
      <c r="H51" s="45">
        <v>5</v>
      </c>
      <c r="I51" s="44" t="s">
        <v>105</v>
      </c>
      <c r="J51" s="44">
        <v>233</v>
      </c>
      <c r="K51" s="44">
        <v>243</v>
      </c>
      <c r="L51" s="47">
        <f t="shared" si="7"/>
        <v>476</v>
      </c>
    </row>
    <row r="52" spans="2:12" ht="13.5" thickBot="1">
      <c r="B52" s="20">
        <v>6</v>
      </c>
      <c r="C52" s="21" t="s">
        <v>122</v>
      </c>
      <c r="D52" s="21">
        <v>249</v>
      </c>
      <c r="E52" s="21">
        <v>218</v>
      </c>
      <c r="F52" s="22">
        <f t="shared" si="6"/>
        <v>467</v>
      </c>
      <c r="G52" s="34"/>
      <c r="H52" s="48">
        <v>6</v>
      </c>
      <c r="I52" s="49" t="s">
        <v>103</v>
      </c>
      <c r="J52" s="49">
        <v>200</v>
      </c>
      <c r="K52" s="49">
        <v>229</v>
      </c>
      <c r="L52" s="50">
        <f t="shared" si="7"/>
        <v>429</v>
      </c>
    </row>
    <row r="53" spans="2:12" ht="18.75" thickBot="1">
      <c r="B53" s="24"/>
      <c r="C53" s="24"/>
      <c r="D53" s="81" t="s">
        <v>90</v>
      </c>
      <c r="E53" s="81"/>
      <c r="F53" s="25">
        <f>SUM(F47:F52)</f>
        <v>2612</v>
      </c>
      <c r="G53" s="52"/>
      <c r="H53" s="52"/>
      <c r="I53" s="52"/>
      <c r="J53" s="94" t="s">
        <v>90</v>
      </c>
      <c r="K53" s="94"/>
      <c r="L53" s="53">
        <f>SUM(L47:L52)</f>
        <v>2582</v>
      </c>
    </row>
    <row r="54" spans="2:12" ht="18.75" thickBot="1">
      <c r="B54" s="33"/>
      <c r="C54" s="34"/>
      <c r="D54" s="51"/>
      <c r="E54" s="51"/>
      <c r="F54" s="54"/>
      <c r="G54" s="52"/>
      <c r="H54" s="52"/>
      <c r="I54" s="52"/>
      <c r="J54" s="51"/>
      <c r="K54" s="51"/>
      <c r="L54" s="54"/>
    </row>
    <row r="55" spans="2:12" ht="12.75">
      <c r="B55" s="1"/>
      <c r="C55" s="91" t="s">
        <v>107</v>
      </c>
      <c r="D55" s="92"/>
      <c r="E55" s="92"/>
      <c r="F55" s="92"/>
      <c r="G55" s="92"/>
      <c r="H55" s="92"/>
      <c r="I55" s="29" t="s">
        <v>168</v>
      </c>
      <c r="J55" s="55" t="s">
        <v>108</v>
      </c>
      <c r="K55" s="92" t="s">
        <v>109</v>
      </c>
      <c r="L55" s="93"/>
    </row>
    <row r="56" spans="2:12" ht="12.75">
      <c r="B56" s="1"/>
      <c r="C56" s="88" t="s">
        <v>111</v>
      </c>
      <c r="D56" s="89"/>
      <c r="E56" s="89"/>
      <c r="F56" s="89"/>
      <c r="G56" s="89"/>
      <c r="H56" s="89"/>
      <c r="I56" s="2">
        <f>+I29</f>
        <v>2494</v>
      </c>
      <c r="J56" s="2">
        <v>8</v>
      </c>
      <c r="K56" s="89">
        <v>14</v>
      </c>
      <c r="L56" s="90"/>
    </row>
    <row r="57" spans="2:12" ht="12.75">
      <c r="B57" s="1"/>
      <c r="C57" s="88" t="s">
        <v>115</v>
      </c>
      <c r="D57" s="89"/>
      <c r="E57" s="89"/>
      <c r="F57" s="89"/>
      <c r="G57" s="89"/>
      <c r="H57" s="89"/>
      <c r="I57" s="2">
        <f>+I27+F53</f>
        <v>5237</v>
      </c>
      <c r="J57" s="2">
        <v>6</v>
      </c>
      <c r="K57" s="89">
        <v>20</v>
      </c>
      <c r="L57" s="90"/>
    </row>
    <row r="58" spans="2:12" ht="12.75">
      <c r="B58" s="1"/>
      <c r="C58" s="88" t="s">
        <v>0</v>
      </c>
      <c r="D58" s="89"/>
      <c r="E58" s="89"/>
      <c r="F58" s="89"/>
      <c r="G58" s="89"/>
      <c r="H58" s="89"/>
      <c r="I58" s="2">
        <f>+L43</f>
        <v>2592</v>
      </c>
      <c r="J58" s="2">
        <v>4</v>
      </c>
      <c r="K58" s="89">
        <v>10</v>
      </c>
      <c r="L58" s="90"/>
    </row>
    <row r="59" spans="2:12" ht="13.5" thickBot="1">
      <c r="B59" s="1"/>
      <c r="C59" s="85" t="s">
        <v>117</v>
      </c>
      <c r="D59" s="86"/>
      <c r="E59" s="86"/>
      <c r="F59" s="86"/>
      <c r="G59" s="86"/>
      <c r="H59" s="86"/>
      <c r="I59" s="57">
        <f>+I26+L53</f>
        <v>5258</v>
      </c>
      <c r="J59" s="57">
        <v>2</v>
      </c>
      <c r="K59" s="86">
        <v>16</v>
      </c>
      <c r="L59" s="87"/>
    </row>
    <row r="61" ht="13.5" thickBot="1"/>
    <row r="62" spans="1:12" ht="13.5" thickBot="1">
      <c r="A62"/>
      <c r="B62" s="33"/>
      <c r="C62" s="35" t="s">
        <v>153</v>
      </c>
      <c r="D62" s="34"/>
      <c r="E62" s="36" t="s">
        <v>70</v>
      </c>
      <c r="F62" s="98">
        <v>40318</v>
      </c>
      <c r="G62" s="99"/>
      <c r="H62" s="99"/>
      <c r="I62" s="31" t="s">
        <v>71</v>
      </c>
      <c r="J62" s="100" t="s">
        <v>172</v>
      </c>
      <c r="K62" s="100"/>
      <c r="L62" s="100"/>
    </row>
    <row r="63" spans="1:12" ht="13.5" thickBot="1">
      <c r="A6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6.5" thickBot="1">
      <c r="A64"/>
      <c r="B64" s="67"/>
      <c r="C64" s="68" t="s">
        <v>73</v>
      </c>
      <c r="D64" s="95" t="s">
        <v>117</v>
      </c>
      <c r="E64" s="95"/>
      <c r="F64" s="95"/>
      <c r="G64" s="37"/>
      <c r="H64" s="38"/>
      <c r="I64" s="39" t="s">
        <v>75</v>
      </c>
      <c r="J64" s="96" t="s">
        <v>111</v>
      </c>
      <c r="K64" s="96"/>
      <c r="L64" s="97"/>
    </row>
    <row r="65" spans="1:12" ht="12.75">
      <c r="A65"/>
      <c r="B65" s="69"/>
      <c r="C65" s="40" t="s">
        <v>77</v>
      </c>
      <c r="D65" s="40">
        <v>50</v>
      </c>
      <c r="E65" s="40">
        <v>50</v>
      </c>
      <c r="F65" s="40">
        <v>100</v>
      </c>
      <c r="G65" s="41"/>
      <c r="H65" s="42"/>
      <c r="I65" s="40" t="s">
        <v>77</v>
      </c>
      <c r="J65" s="40">
        <v>50</v>
      </c>
      <c r="K65" s="40">
        <v>50</v>
      </c>
      <c r="L65" s="43">
        <v>100</v>
      </c>
    </row>
    <row r="66" spans="1:12" ht="12.75">
      <c r="A66"/>
      <c r="B66" s="70">
        <v>1</v>
      </c>
      <c r="C66" s="44" t="s">
        <v>119</v>
      </c>
      <c r="D66" s="44">
        <v>241</v>
      </c>
      <c r="E66" s="44">
        <v>222</v>
      </c>
      <c r="F66" s="71">
        <f aca="true" t="shared" si="8" ref="F66:F71">D66+E66</f>
        <v>463</v>
      </c>
      <c r="G66" s="34"/>
      <c r="H66" s="45">
        <v>1</v>
      </c>
      <c r="I66" s="44" t="s">
        <v>96</v>
      </c>
      <c r="J66" s="44">
        <v>225</v>
      </c>
      <c r="K66" s="46">
        <v>211</v>
      </c>
      <c r="L66" s="47">
        <f aca="true" t="shared" si="9" ref="L66:L71">J66+K66</f>
        <v>436</v>
      </c>
    </row>
    <row r="67" spans="1:12" ht="12.75">
      <c r="A67"/>
      <c r="B67" s="70">
        <v>2</v>
      </c>
      <c r="C67" s="44" t="s">
        <v>173</v>
      </c>
      <c r="D67" s="44">
        <v>239</v>
      </c>
      <c r="E67" s="44">
        <v>236</v>
      </c>
      <c r="F67" s="71">
        <f t="shared" si="8"/>
        <v>475</v>
      </c>
      <c r="G67" s="34"/>
      <c r="H67" s="45">
        <v>2</v>
      </c>
      <c r="I67" s="44" t="s">
        <v>98</v>
      </c>
      <c r="J67" s="44">
        <v>205</v>
      </c>
      <c r="K67" s="44">
        <v>213</v>
      </c>
      <c r="L67" s="47">
        <f t="shared" si="9"/>
        <v>418</v>
      </c>
    </row>
    <row r="68" spans="1:12" ht="12.75">
      <c r="A68"/>
      <c r="B68" s="70">
        <v>3</v>
      </c>
      <c r="C68" s="44" t="s">
        <v>101</v>
      </c>
      <c r="D68" s="44">
        <v>215</v>
      </c>
      <c r="E68" s="44">
        <v>215</v>
      </c>
      <c r="F68" s="71">
        <f t="shared" si="8"/>
        <v>430</v>
      </c>
      <c r="G68" s="34"/>
      <c r="H68" s="45">
        <v>3</v>
      </c>
      <c r="I68" s="44" t="s">
        <v>113</v>
      </c>
      <c r="J68" s="44">
        <v>184</v>
      </c>
      <c r="K68" s="44">
        <v>209</v>
      </c>
      <c r="L68" s="47">
        <f t="shared" si="9"/>
        <v>393</v>
      </c>
    </row>
    <row r="69" spans="1:12" ht="12.75">
      <c r="A69"/>
      <c r="B69" s="70">
        <v>4</v>
      </c>
      <c r="C69" s="44" t="s">
        <v>174</v>
      </c>
      <c r="D69" s="44">
        <v>197</v>
      </c>
      <c r="E69" s="44">
        <v>217</v>
      </c>
      <c r="F69" s="71">
        <f t="shared" si="8"/>
        <v>414</v>
      </c>
      <c r="G69" s="34"/>
      <c r="H69" s="45">
        <v>4</v>
      </c>
      <c r="I69" s="44" t="s">
        <v>114</v>
      </c>
      <c r="J69" s="44">
        <v>218</v>
      </c>
      <c r="K69" s="44">
        <v>236</v>
      </c>
      <c r="L69" s="47">
        <f t="shared" si="9"/>
        <v>454</v>
      </c>
    </row>
    <row r="70" spans="1:12" ht="12.75">
      <c r="A70"/>
      <c r="B70" s="70">
        <v>5</v>
      </c>
      <c r="C70" s="44" t="s">
        <v>105</v>
      </c>
      <c r="D70" s="44">
        <v>227</v>
      </c>
      <c r="E70" s="44">
        <v>238</v>
      </c>
      <c r="F70" s="71">
        <f t="shared" si="8"/>
        <v>465</v>
      </c>
      <c r="G70" s="34"/>
      <c r="H70" s="45">
        <v>5</v>
      </c>
      <c r="I70" s="44" t="s">
        <v>100</v>
      </c>
      <c r="J70" s="44">
        <v>212</v>
      </c>
      <c r="K70" s="44">
        <v>227</v>
      </c>
      <c r="L70" s="47">
        <f t="shared" si="9"/>
        <v>439</v>
      </c>
    </row>
    <row r="71" spans="1:12" ht="13.5" thickBot="1">
      <c r="A71"/>
      <c r="B71" s="72">
        <v>6</v>
      </c>
      <c r="C71" s="44" t="s">
        <v>103</v>
      </c>
      <c r="D71" s="73">
        <v>199</v>
      </c>
      <c r="E71" s="73">
        <v>224</v>
      </c>
      <c r="F71" s="71">
        <f t="shared" si="8"/>
        <v>423</v>
      </c>
      <c r="G71" s="34"/>
      <c r="H71" s="48">
        <v>6</v>
      </c>
      <c r="I71" s="44" t="s">
        <v>104</v>
      </c>
      <c r="J71" s="49">
        <v>223</v>
      </c>
      <c r="K71" s="49">
        <v>231</v>
      </c>
      <c r="L71" s="50">
        <f t="shared" si="9"/>
        <v>454</v>
      </c>
    </row>
    <row r="72" spans="1:12" ht="18.75" thickBot="1">
      <c r="A72"/>
      <c r="B72" s="33"/>
      <c r="C72" s="34"/>
      <c r="D72" s="94" t="s">
        <v>90</v>
      </c>
      <c r="E72" s="94"/>
      <c r="F72" s="74">
        <f>SUM(F66:F71)</f>
        <v>2670</v>
      </c>
      <c r="G72" s="52"/>
      <c r="H72" s="52"/>
      <c r="I72" s="52"/>
      <c r="J72" s="94" t="s">
        <v>90</v>
      </c>
      <c r="K72" s="94"/>
      <c r="L72" s="53">
        <f>SUM(L66:L71)</f>
        <v>2594</v>
      </c>
    </row>
    <row r="73" spans="1:12" ht="13.5" thickBot="1">
      <c r="A73"/>
      <c r="B73" s="1"/>
      <c r="C73"/>
      <c r="D73"/>
      <c r="E73"/>
      <c r="F73"/>
      <c r="G73"/>
      <c r="H73"/>
      <c r="I73"/>
      <c r="J73"/>
      <c r="K73"/>
      <c r="L73"/>
    </row>
    <row r="74" spans="1:12" ht="16.5" thickBot="1">
      <c r="A74"/>
      <c r="B74" s="67"/>
      <c r="C74" s="68" t="s">
        <v>91</v>
      </c>
      <c r="D74" s="95" t="s">
        <v>0</v>
      </c>
      <c r="E74" s="95"/>
      <c r="F74" s="95"/>
      <c r="G74" s="37"/>
      <c r="H74" s="38"/>
      <c r="I74" s="39" t="s">
        <v>116</v>
      </c>
      <c r="J74" s="96" t="s">
        <v>115</v>
      </c>
      <c r="K74" s="96"/>
      <c r="L74" s="97"/>
    </row>
    <row r="75" spans="1:12" ht="12.75">
      <c r="A75"/>
      <c r="B75" s="69"/>
      <c r="C75" s="40" t="s">
        <v>77</v>
      </c>
      <c r="D75" s="40">
        <v>50</v>
      </c>
      <c r="E75" s="40">
        <v>50</v>
      </c>
      <c r="F75" s="40">
        <v>100</v>
      </c>
      <c r="G75" s="41"/>
      <c r="H75" s="42"/>
      <c r="I75" s="40" t="s">
        <v>77</v>
      </c>
      <c r="J75" s="40">
        <v>50</v>
      </c>
      <c r="K75" s="40">
        <v>50</v>
      </c>
      <c r="L75" s="43">
        <v>100</v>
      </c>
    </row>
    <row r="76" spans="1:12" ht="12.75">
      <c r="A76"/>
      <c r="B76" s="70">
        <v>1</v>
      </c>
      <c r="C76" s="44" t="s">
        <v>78</v>
      </c>
      <c r="D76" s="44">
        <v>230</v>
      </c>
      <c r="E76" s="44">
        <v>241</v>
      </c>
      <c r="F76" s="71">
        <f aca="true" t="shared" si="10" ref="F76:F81">D76+E76</f>
        <v>471</v>
      </c>
      <c r="G76" s="34"/>
      <c r="H76" s="45">
        <v>1</v>
      </c>
      <c r="I76" s="44" t="s">
        <v>118</v>
      </c>
      <c r="J76" s="44">
        <v>224</v>
      </c>
      <c r="K76" s="44">
        <v>203</v>
      </c>
      <c r="L76" s="47">
        <f aca="true" t="shared" si="11" ref="L76:L81">J76+K76</f>
        <v>427</v>
      </c>
    </row>
    <row r="77" spans="1:12" ht="12.75">
      <c r="A77"/>
      <c r="B77" s="70">
        <v>2</v>
      </c>
      <c r="C77" s="44" t="s">
        <v>86</v>
      </c>
      <c r="D77" s="44">
        <v>208</v>
      </c>
      <c r="E77" s="44">
        <v>208</v>
      </c>
      <c r="F77" s="71">
        <f t="shared" si="10"/>
        <v>416</v>
      </c>
      <c r="G77" s="34"/>
      <c r="H77" s="45">
        <v>2</v>
      </c>
      <c r="I77" s="44" t="s">
        <v>83</v>
      </c>
      <c r="J77" s="44">
        <v>213</v>
      </c>
      <c r="K77" s="44">
        <v>228</v>
      </c>
      <c r="L77" s="47">
        <f t="shared" si="11"/>
        <v>441</v>
      </c>
    </row>
    <row r="78" spans="1:12" ht="12.75">
      <c r="A78"/>
      <c r="B78" s="70">
        <v>3</v>
      </c>
      <c r="C78" s="44" t="s">
        <v>88</v>
      </c>
      <c r="D78" s="44">
        <v>191</v>
      </c>
      <c r="E78" s="44">
        <v>239</v>
      </c>
      <c r="F78" s="71">
        <f t="shared" si="10"/>
        <v>430</v>
      </c>
      <c r="G78" s="34"/>
      <c r="H78" s="45">
        <v>3</v>
      </c>
      <c r="I78" s="44" t="s">
        <v>81</v>
      </c>
      <c r="J78" s="44">
        <v>202</v>
      </c>
      <c r="K78" s="44">
        <v>239</v>
      </c>
      <c r="L78" s="47">
        <f t="shared" si="11"/>
        <v>441</v>
      </c>
    </row>
    <row r="79" spans="1:12" ht="12.75">
      <c r="A79"/>
      <c r="B79" s="70">
        <v>4</v>
      </c>
      <c r="C79" s="44" t="s">
        <v>84</v>
      </c>
      <c r="D79" s="44">
        <v>218</v>
      </c>
      <c r="E79" s="44">
        <v>234</v>
      </c>
      <c r="F79" s="71">
        <f t="shared" si="10"/>
        <v>452</v>
      </c>
      <c r="G79" s="34"/>
      <c r="H79" s="45">
        <v>4</v>
      </c>
      <c r="I79" s="44" t="s">
        <v>89</v>
      </c>
      <c r="J79" s="44">
        <v>213</v>
      </c>
      <c r="K79" s="44">
        <v>255</v>
      </c>
      <c r="L79" s="47">
        <f t="shared" si="11"/>
        <v>468</v>
      </c>
    </row>
    <row r="80" spans="1:12" ht="12.75">
      <c r="A80"/>
      <c r="B80" s="70">
        <v>5</v>
      </c>
      <c r="C80" s="44" t="s">
        <v>82</v>
      </c>
      <c r="D80" s="44">
        <v>206</v>
      </c>
      <c r="E80" s="44">
        <v>229</v>
      </c>
      <c r="F80" s="71">
        <f t="shared" si="10"/>
        <v>435</v>
      </c>
      <c r="G80" s="34"/>
      <c r="H80" s="45">
        <v>5</v>
      </c>
      <c r="I80" s="44" t="s">
        <v>175</v>
      </c>
      <c r="J80" s="44">
        <v>230</v>
      </c>
      <c r="K80" s="44">
        <v>218</v>
      </c>
      <c r="L80" s="47">
        <f t="shared" si="11"/>
        <v>448</v>
      </c>
    </row>
    <row r="81" spans="1:12" ht="13.5" thickBot="1">
      <c r="A81"/>
      <c r="B81" s="72">
        <v>6</v>
      </c>
      <c r="C81" s="44" t="s">
        <v>80</v>
      </c>
      <c r="D81" s="73">
        <v>209</v>
      </c>
      <c r="E81" s="73">
        <v>200</v>
      </c>
      <c r="F81" s="71">
        <f t="shared" si="10"/>
        <v>409</v>
      </c>
      <c r="G81" s="34"/>
      <c r="H81" s="48">
        <v>6</v>
      </c>
      <c r="I81" s="49" t="s">
        <v>122</v>
      </c>
      <c r="J81" s="49">
        <v>242</v>
      </c>
      <c r="K81" s="49">
        <v>227</v>
      </c>
      <c r="L81" s="50">
        <f t="shared" si="11"/>
        <v>469</v>
      </c>
    </row>
    <row r="82" spans="1:12" ht="18.75" thickBot="1">
      <c r="A82"/>
      <c r="B82" s="33"/>
      <c r="C82" s="34"/>
      <c r="D82" s="94" t="s">
        <v>90</v>
      </c>
      <c r="E82" s="94"/>
      <c r="F82" s="74">
        <f>SUM(F76:F81)</f>
        <v>2613</v>
      </c>
      <c r="G82" s="52"/>
      <c r="H82" s="52"/>
      <c r="I82" s="52"/>
      <c r="J82" s="94" t="s">
        <v>90</v>
      </c>
      <c r="K82" s="94"/>
      <c r="L82" s="53">
        <f>SUM(L76:L81)</f>
        <v>2694</v>
      </c>
    </row>
    <row r="83" spans="1:12" ht="18.75" thickBot="1">
      <c r="A83"/>
      <c r="B83" s="33"/>
      <c r="C83" s="34"/>
      <c r="D83" s="51"/>
      <c r="E83" s="51"/>
      <c r="F83" s="54"/>
      <c r="G83" s="52"/>
      <c r="H83" s="52"/>
      <c r="I83" s="52"/>
      <c r="J83" s="51"/>
      <c r="K83" s="51"/>
      <c r="L83" s="54"/>
    </row>
    <row r="84" spans="1:12" ht="12.75">
      <c r="A84"/>
      <c r="B84" s="1"/>
      <c r="C84" s="91" t="s">
        <v>107</v>
      </c>
      <c r="D84" s="92"/>
      <c r="E84" s="92"/>
      <c r="F84" s="92"/>
      <c r="G84" s="92"/>
      <c r="H84" s="92"/>
      <c r="I84" s="29" t="s">
        <v>168</v>
      </c>
      <c r="J84" s="55" t="s">
        <v>108</v>
      </c>
      <c r="K84" s="92" t="s">
        <v>109</v>
      </c>
      <c r="L84" s="93"/>
    </row>
    <row r="85" spans="1:12" ht="12.75">
      <c r="A85"/>
      <c r="B85" s="1"/>
      <c r="C85" s="88" t="s">
        <v>170</v>
      </c>
      <c r="D85" s="89"/>
      <c r="E85" s="89"/>
      <c r="F85" s="89"/>
      <c r="G85" s="89"/>
      <c r="H85" s="89"/>
      <c r="I85" s="2">
        <f>+I57+L82</f>
        <v>7931</v>
      </c>
      <c r="J85" s="2">
        <v>8</v>
      </c>
      <c r="K85" s="89">
        <v>28</v>
      </c>
      <c r="L85" s="90"/>
    </row>
    <row r="86" spans="1:12" ht="12.75">
      <c r="A86"/>
      <c r="B86" s="1"/>
      <c r="C86" s="88" t="s">
        <v>92</v>
      </c>
      <c r="D86" s="89"/>
      <c r="E86" s="89"/>
      <c r="F86" s="89"/>
      <c r="G86" s="89"/>
      <c r="H86" s="89"/>
      <c r="I86" s="2">
        <f>+I59</f>
        <v>5258</v>
      </c>
      <c r="J86" s="2">
        <v>6</v>
      </c>
      <c r="K86" s="89">
        <v>22</v>
      </c>
      <c r="L86" s="90"/>
    </row>
    <row r="87" spans="1:12" ht="12.75">
      <c r="A87"/>
      <c r="B87" s="1"/>
      <c r="C87" s="88" t="s">
        <v>176</v>
      </c>
      <c r="D87" s="89"/>
      <c r="E87" s="89"/>
      <c r="F87" s="89"/>
      <c r="G87" s="89"/>
      <c r="H87" s="89"/>
      <c r="I87" s="2">
        <f>+I58+F82</f>
        <v>5205</v>
      </c>
      <c r="J87" s="2">
        <v>4</v>
      </c>
      <c r="K87" s="89">
        <v>14</v>
      </c>
      <c r="L87" s="90"/>
    </row>
    <row r="88" spans="1:12" ht="13.5" thickBot="1">
      <c r="A88"/>
      <c r="B88" s="1"/>
      <c r="C88" s="85" t="s">
        <v>177</v>
      </c>
      <c r="D88" s="86"/>
      <c r="E88" s="86"/>
      <c r="F88" s="86"/>
      <c r="G88" s="86"/>
      <c r="H88" s="86"/>
      <c r="I88" s="57">
        <f>+I56+L72</f>
        <v>5088</v>
      </c>
      <c r="J88" s="57">
        <v>2</v>
      </c>
      <c r="K88" s="86">
        <v>16</v>
      </c>
      <c r="L88" s="87"/>
    </row>
    <row r="89" spans="1:12" ht="12.75">
      <c r="A89"/>
      <c r="B89" s="1"/>
      <c r="C89"/>
      <c r="D89"/>
      <c r="E89"/>
      <c r="F89"/>
      <c r="G89"/>
      <c r="H89"/>
      <c r="I89"/>
      <c r="J89"/>
      <c r="K89"/>
      <c r="L89"/>
    </row>
    <row r="90" spans="1:12" ht="13.5" thickBot="1">
      <c r="A90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3.5" thickBot="1">
      <c r="A91"/>
      <c r="B91" s="33"/>
      <c r="C91" s="35" t="s">
        <v>183</v>
      </c>
      <c r="D91" s="34"/>
      <c r="E91" s="36" t="s">
        <v>70</v>
      </c>
      <c r="F91" s="98">
        <v>40326</v>
      </c>
      <c r="G91" s="99"/>
      <c r="H91" s="99"/>
      <c r="I91" s="31" t="s">
        <v>71</v>
      </c>
      <c r="J91" s="100" t="s">
        <v>184</v>
      </c>
      <c r="K91" s="100"/>
      <c r="L91" s="100"/>
    </row>
    <row r="92" spans="1:12" ht="13.5" thickBot="1">
      <c r="A9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6.5" thickBot="1">
      <c r="A93"/>
      <c r="B93" s="67"/>
      <c r="C93" s="68" t="s">
        <v>73</v>
      </c>
      <c r="D93" s="95" t="s">
        <v>115</v>
      </c>
      <c r="E93" s="95"/>
      <c r="F93" s="95"/>
      <c r="G93" s="37"/>
      <c r="H93" s="38"/>
      <c r="I93" s="39" t="s">
        <v>75</v>
      </c>
      <c r="J93" s="96" t="s">
        <v>117</v>
      </c>
      <c r="K93" s="96"/>
      <c r="L93" s="97"/>
    </row>
    <row r="94" spans="1:12" ht="12.75">
      <c r="A94"/>
      <c r="B94" s="69"/>
      <c r="C94" s="40" t="s">
        <v>77</v>
      </c>
      <c r="D94" s="40">
        <v>50</v>
      </c>
      <c r="E94" s="40">
        <v>50</v>
      </c>
      <c r="F94" s="40">
        <v>100</v>
      </c>
      <c r="G94" s="41"/>
      <c r="H94" s="42"/>
      <c r="I94" s="40" t="s">
        <v>77</v>
      </c>
      <c r="J94" s="40">
        <v>50</v>
      </c>
      <c r="K94" s="40">
        <v>50</v>
      </c>
      <c r="L94" s="43">
        <v>100</v>
      </c>
    </row>
    <row r="95" spans="1:12" ht="12.75">
      <c r="A95"/>
      <c r="B95" s="70">
        <v>1</v>
      </c>
      <c r="C95" s="44" t="s">
        <v>175</v>
      </c>
      <c r="D95" s="44">
        <v>227</v>
      </c>
      <c r="E95" s="44">
        <v>222</v>
      </c>
      <c r="F95" s="71">
        <f aca="true" t="shared" si="12" ref="F95:F100">D95+E95</f>
        <v>449</v>
      </c>
      <c r="G95" s="34"/>
      <c r="H95" s="45">
        <v>1</v>
      </c>
      <c r="I95" s="44" t="s">
        <v>173</v>
      </c>
      <c r="J95" s="44">
        <v>196</v>
      </c>
      <c r="K95" s="46">
        <v>240</v>
      </c>
      <c r="L95" s="47">
        <f aca="true" t="shared" si="13" ref="L95:L100">J95+K95</f>
        <v>436</v>
      </c>
    </row>
    <row r="96" spans="1:12" ht="12.75">
      <c r="A96"/>
      <c r="B96" s="70">
        <v>2</v>
      </c>
      <c r="C96" s="44" t="s">
        <v>121</v>
      </c>
      <c r="D96" s="44">
        <v>206</v>
      </c>
      <c r="E96" s="44">
        <v>228</v>
      </c>
      <c r="F96" s="71">
        <f t="shared" si="12"/>
        <v>434</v>
      </c>
      <c r="G96" s="34"/>
      <c r="H96" s="45">
        <v>2</v>
      </c>
      <c r="I96" s="44" t="s">
        <v>119</v>
      </c>
      <c r="J96" s="44">
        <v>236</v>
      </c>
      <c r="K96" s="44">
        <v>198</v>
      </c>
      <c r="L96" s="47">
        <f t="shared" si="13"/>
        <v>434</v>
      </c>
    </row>
    <row r="97" spans="1:12" ht="12.75">
      <c r="A97"/>
      <c r="B97" s="70">
        <v>3</v>
      </c>
      <c r="C97" s="44" t="s">
        <v>89</v>
      </c>
      <c r="D97" s="44">
        <v>238</v>
      </c>
      <c r="E97" s="44">
        <v>225</v>
      </c>
      <c r="F97" s="71">
        <f t="shared" si="12"/>
        <v>463</v>
      </c>
      <c r="G97" s="34"/>
      <c r="H97" s="45">
        <v>3</v>
      </c>
      <c r="I97" s="44" t="s">
        <v>101</v>
      </c>
      <c r="J97" s="44">
        <v>196</v>
      </c>
      <c r="K97" s="44">
        <v>211</v>
      </c>
      <c r="L97" s="47">
        <f t="shared" si="13"/>
        <v>407</v>
      </c>
    </row>
    <row r="98" spans="1:12" ht="12.75">
      <c r="A98"/>
      <c r="B98" s="70">
        <v>4</v>
      </c>
      <c r="C98" s="44" t="s">
        <v>83</v>
      </c>
      <c r="D98" s="44">
        <v>216</v>
      </c>
      <c r="E98" s="44">
        <v>225</v>
      </c>
      <c r="F98" s="71">
        <f t="shared" si="12"/>
        <v>441</v>
      </c>
      <c r="G98" s="34"/>
      <c r="H98" s="45">
        <v>4</v>
      </c>
      <c r="I98" s="44" t="s">
        <v>174</v>
      </c>
      <c r="J98" s="44">
        <v>207</v>
      </c>
      <c r="K98" s="44">
        <v>208</v>
      </c>
      <c r="L98" s="47">
        <f t="shared" si="13"/>
        <v>415</v>
      </c>
    </row>
    <row r="99" spans="1:12" ht="12.75">
      <c r="A99"/>
      <c r="B99" s="70">
        <v>5</v>
      </c>
      <c r="C99" s="44" t="s">
        <v>118</v>
      </c>
      <c r="D99" s="44">
        <v>195</v>
      </c>
      <c r="E99" s="44">
        <v>206</v>
      </c>
      <c r="F99" s="71">
        <f t="shared" si="12"/>
        <v>401</v>
      </c>
      <c r="G99" s="34"/>
      <c r="H99" s="45">
        <v>5</v>
      </c>
      <c r="I99" s="44" t="s">
        <v>103</v>
      </c>
      <c r="J99" s="44">
        <v>219</v>
      </c>
      <c r="K99" s="44">
        <v>237</v>
      </c>
      <c r="L99" s="47">
        <f t="shared" si="13"/>
        <v>456</v>
      </c>
    </row>
    <row r="100" spans="1:12" ht="13.5" thickBot="1">
      <c r="A100"/>
      <c r="B100" s="72">
        <v>6</v>
      </c>
      <c r="C100" s="44" t="s">
        <v>122</v>
      </c>
      <c r="D100" s="73">
        <v>250</v>
      </c>
      <c r="E100" s="73">
        <v>255</v>
      </c>
      <c r="F100" s="71">
        <f t="shared" si="12"/>
        <v>505</v>
      </c>
      <c r="G100" s="34"/>
      <c r="H100" s="48">
        <v>6</v>
      </c>
      <c r="I100" s="44" t="s">
        <v>105</v>
      </c>
      <c r="J100" s="49">
        <v>196</v>
      </c>
      <c r="K100" s="49">
        <v>216</v>
      </c>
      <c r="L100" s="50">
        <f t="shared" si="13"/>
        <v>412</v>
      </c>
    </row>
    <row r="101" spans="1:12" ht="18.75" thickBot="1">
      <c r="A101"/>
      <c r="B101" s="33"/>
      <c r="C101" s="34"/>
      <c r="D101" s="94" t="s">
        <v>90</v>
      </c>
      <c r="E101" s="94"/>
      <c r="F101" s="74">
        <f>SUM(F95:F100)</f>
        <v>2693</v>
      </c>
      <c r="G101" s="52"/>
      <c r="H101" s="52"/>
      <c r="I101" s="52"/>
      <c r="J101" s="94" t="s">
        <v>90</v>
      </c>
      <c r="K101" s="94"/>
      <c r="L101" s="53">
        <f>SUM(L95:L100)</f>
        <v>2560</v>
      </c>
    </row>
    <row r="102" spans="1:12" ht="13.5" thickBot="1">
      <c r="A102"/>
      <c r="B102" s="1"/>
      <c r="C102"/>
      <c r="D102"/>
      <c r="E102"/>
      <c r="F102"/>
      <c r="G102"/>
      <c r="H102"/>
      <c r="I102"/>
      <c r="J102"/>
      <c r="K102"/>
      <c r="L102"/>
    </row>
    <row r="103" spans="1:12" ht="16.5" thickBot="1">
      <c r="A103"/>
      <c r="B103" s="67"/>
      <c r="C103" s="68" t="s">
        <v>91</v>
      </c>
      <c r="D103" s="95" t="s">
        <v>111</v>
      </c>
      <c r="E103" s="95"/>
      <c r="F103" s="95"/>
      <c r="G103" s="37"/>
      <c r="H103" s="38"/>
      <c r="I103" s="39" t="s">
        <v>116</v>
      </c>
      <c r="J103" s="96" t="s">
        <v>0</v>
      </c>
      <c r="K103" s="96"/>
      <c r="L103" s="97"/>
    </row>
    <row r="104" spans="1:12" ht="12.75">
      <c r="A104"/>
      <c r="B104" s="69"/>
      <c r="C104" s="40" t="s">
        <v>77</v>
      </c>
      <c r="D104" s="40">
        <v>50</v>
      </c>
      <c r="E104" s="40">
        <v>50</v>
      </c>
      <c r="F104" s="40">
        <v>100</v>
      </c>
      <c r="G104" s="41"/>
      <c r="H104" s="42"/>
      <c r="I104" s="40" t="s">
        <v>77</v>
      </c>
      <c r="J104" s="40">
        <v>50</v>
      </c>
      <c r="K104" s="40">
        <v>50</v>
      </c>
      <c r="L104" s="43">
        <v>100</v>
      </c>
    </row>
    <row r="105" spans="1:12" ht="12.75">
      <c r="A105"/>
      <c r="B105" s="70">
        <v>1</v>
      </c>
      <c r="C105" s="44" t="s">
        <v>96</v>
      </c>
      <c r="D105" s="44">
        <v>214</v>
      </c>
      <c r="E105" s="44">
        <v>241</v>
      </c>
      <c r="F105" s="71">
        <f aca="true" t="shared" si="14" ref="F105:F110">D105+E105</f>
        <v>455</v>
      </c>
      <c r="G105" s="34"/>
      <c r="H105" s="45">
        <v>1</v>
      </c>
      <c r="I105" s="44" t="s">
        <v>80</v>
      </c>
      <c r="J105" s="44">
        <v>204</v>
      </c>
      <c r="K105" s="44">
        <v>238</v>
      </c>
      <c r="L105" s="47">
        <f aca="true" t="shared" si="15" ref="L105:L110">J105+K105</f>
        <v>442</v>
      </c>
    </row>
    <row r="106" spans="1:12" ht="12.75">
      <c r="A106"/>
      <c r="B106" s="70">
        <v>2</v>
      </c>
      <c r="C106" s="44" t="s">
        <v>98</v>
      </c>
      <c r="D106" s="44">
        <v>223</v>
      </c>
      <c r="E106" s="44">
        <v>220</v>
      </c>
      <c r="F106" s="71">
        <f t="shared" si="14"/>
        <v>443</v>
      </c>
      <c r="G106" s="34"/>
      <c r="H106" s="45">
        <v>2</v>
      </c>
      <c r="I106" s="44" t="s">
        <v>78</v>
      </c>
      <c r="J106" s="44">
        <v>225</v>
      </c>
      <c r="K106" s="44">
        <v>217</v>
      </c>
      <c r="L106" s="47">
        <f t="shared" si="15"/>
        <v>442</v>
      </c>
    </row>
    <row r="107" spans="1:12" ht="12.75">
      <c r="A107"/>
      <c r="B107" s="70">
        <v>3</v>
      </c>
      <c r="C107" s="44" t="s">
        <v>185</v>
      </c>
      <c r="D107" s="44">
        <v>229</v>
      </c>
      <c r="E107" s="44">
        <v>213</v>
      </c>
      <c r="F107" s="71">
        <f t="shared" si="14"/>
        <v>442</v>
      </c>
      <c r="G107" s="34"/>
      <c r="H107" s="45">
        <v>3</v>
      </c>
      <c r="I107" s="44" t="s">
        <v>82</v>
      </c>
      <c r="J107" s="44">
        <v>217</v>
      </c>
      <c r="K107" s="44">
        <v>192</v>
      </c>
      <c r="L107" s="47">
        <f t="shared" si="15"/>
        <v>409</v>
      </c>
    </row>
    <row r="108" spans="1:12" ht="12.75">
      <c r="A108"/>
      <c r="B108" s="70">
        <v>4</v>
      </c>
      <c r="C108" s="44" t="s">
        <v>114</v>
      </c>
      <c r="D108" s="44">
        <v>197</v>
      </c>
      <c r="E108" s="44">
        <v>207</v>
      </c>
      <c r="F108" s="71">
        <f t="shared" si="14"/>
        <v>404</v>
      </c>
      <c r="G108" s="34"/>
      <c r="H108" s="45">
        <v>4</v>
      </c>
      <c r="I108" s="44" t="s">
        <v>84</v>
      </c>
      <c r="J108" s="44">
        <v>222</v>
      </c>
      <c r="K108" s="44">
        <v>195</v>
      </c>
      <c r="L108" s="47">
        <f t="shared" si="15"/>
        <v>417</v>
      </c>
    </row>
    <row r="109" spans="1:12" ht="12.75">
      <c r="A109"/>
      <c r="B109" s="70">
        <v>5</v>
      </c>
      <c r="C109" s="44" t="s">
        <v>106</v>
      </c>
      <c r="D109" s="44">
        <v>200</v>
      </c>
      <c r="E109" s="44">
        <v>191</v>
      </c>
      <c r="F109" s="71">
        <f t="shared" si="14"/>
        <v>391</v>
      </c>
      <c r="G109" s="34"/>
      <c r="H109" s="45">
        <v>5</v>
      </c>
      <c r="I109" s="44" t="s">
        <v>86</v>
      </c>
      <c r="J109" s="44">
        <v>250</v>
      </c>
      <c r="K109" s="44">
        <v>196</v>
      </c>
      <c r="L109" s="47">
        <f t="shared" si="15"/>
        <v>446</v>
      </c>
    </row>
    <row r="110" spans="1:12" ht="13.5" thickBot="1">
      <c r="A110"/>
      <c r="B110" s="72">
        <v>6</v>
      </c>
      <c r="C110" s="44" t="s">
        <v>104</v>
      </c>
      <c r="D110" s="73">
        <v>214</v>
      </c>
      <c r="E110" s="73">
        <v>215</v>
      </c>
      <c r="F110" s="71">
        <f t="shared" si="14"/>
        <v>429</v>
      </c>
      <c r="G110" s="34"/>
      <c r="H110" s="48">
        <v>6</v>
      </c>
      <c r="I110" s="49" t="s">
        <v>88</v>
      </c>
      <c r="J110" s="49">
        <v>225</v>
      </c>
      <c r="K110" s="49">
        <v>204</v>
      </c>
      <c r="L110" s="50">
        <f t="shared" si="15"/>
        <v>429</v>
      </c>
    </row>
    <row r="111" spans="1:12" ht="18.75" thickBot="1">
      <c r="A111"/>
      <c r="B111" s="33"/>
      <c r="C111" s="34"/>
      <c r="D111" s="94" t="s">
        <v>90</v>
      </c>
      <c r="E111" s="94"/>
      <c r="F111" s="74">
        <f>SUM(F105:F110)</f>
        <v>2564</v>
      </c>
      <c r="G111" s="52"/>
      <c r="H111" s="52"/>
      <c r="I111" s="52"/>
      <c r="J111" s="94" t="s">
        <v>90</v>
      </c>
      <c r="K111" s="94"/>
      <c r="L111" s="53">
        <f>SUM(L105:L110)</f>
        <v>2585</v>
      </c>
    </row>
    <row r="112" spans="1:12" ht="18.75" thickBot="1">
      <c r="A112"/>
      <c r="B112" s="33"/>
      <c r="C112" s="34"/>
      <c r="D112" s="51"/>
      <c r="E112" s="51"/>
      <c r="F112" s="54"/>
      <c r="G112" s="52"/>
      <c r="H112" s="52"/>
      <c r="I112" s="52"/>
      <c r="J112" s="51"/>
      <c r="K112" s="51"/>
      <c r="L112" s="54"/>
    </row>
    <row r="113" spans="1:12" ht="12.75">
      <c r="A113"/>
      <c r="B113" s="1"/>
      <c r="C113" s="91" t="s">
        <v>107</v>
      </c>
      <c r="D113" s="92"/>
      <c r="E113" s="92"/>
      <c r="F113" s="92"/>
      <c r="G113" s="92"/>
      <c r="H113" s="92"/>
      <c r="I113" s="56" t="s">
        <v>186</v>
      </c>
      <c r="J113" s="55" t="s">
        <v>108</v>
      </c>
      <c r="K113" s="92" t="s">
        <v>109</v>
      </c>
      <c r="L113" s="93"/>
    </row>
    <row r="114" spans="1:12" ht="12.75">
      <c r="A114"/>
      <c r="B114" s="1"/>
      <c r="C114" s="88" t="s">
        <v>170</v>
      </c>
      <c r="D114" s="89"/>
      <c r="E114" s="89"/>
      <c r="F114" s="89"/>
      <c r="G114" s="89"/>
      <c r="H114" s="89"/>
      <c r="I114" s="2">
        <v>2693</v>
      </c>
      <c r="J114" s="2">
        <v>8</v>
      </c>
      <c r="K114" s="89">
        <v>36</v>
      </c>
      <c r="L114" s="90"/>
    </row>
    <row r="115" spans="1:12" ht="12.75">
      <c r="A115"/>
      <c r="B115" s="1"/>
      <c r="C115" s="88" t="s">
        <v>176</v>
      </c>
      <c r="D115" s="89"/>
      <c r="E115" s="89"/>
      <c r="F115" s="89"/>
      <c r="G115" s="89"/>
      <c r="H115" s="89"/>
      <c r="I115" s="2">
        <v>2585</v>
      </c>
      <c r="J115" s="2">
        <v>6</v>
      </c>
      <c r="K115" s="89">
        <v>20</v>
      </c>
      <c r="L115" s="90"/>
    </row>
    <row r="116" spans="1:12" ht="12.75">
      <c r="A116"/>
      <c r="B116" s="1"/>
      <c r="C116" s="88" t="s">
        <v>177</v>
      </c>
      <c r="D116" s="89"/>
      <c r="E116" s="89"/>
      <c r="F116" s="89"/>
      <c r="G116" s="89"/>
      <c r="H116" s="89"/>
      <c r="I116" s="2">
        <v>2564</v>
      </c>
      <c r="J116" s="2">
        <v>4</v>
      </c>
      <c r="K116" s="89">
        <v>20</v>
      </c>
      <c r="L116" s="90"/>
    </row>
    <row r="117" spans="1:12" ht="13.5" thickBot="1">
      <c r="A117"/>
      <c r="B117" s="1"/>
      <c r="C117" s="85" t="s">
        <v>92</v>
      </c>
      <c r="D117" s="86"/>
      <c r="E117" s="86"/>
      <c r="F117" s="86"/>
      <c r="G117" s="86"/>
      <c r="H117" s="86"/>
      <c r="I117" s="57">
        <v>2560</v>
      </c>
      <c r="J117" s="57">
        <v>2</v>
      </c>
      <c r="K117" s="86">
        <v>24</v>
      </c>
      <c r="L117" s="87"/>
    </row>
    <row r="118" spans="1:12" ht="13.5" thickBot="1">
      <c r="A118"/>
      <c r="B118" s="1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 s="1"/>
      <c r="C119" s="91" t="s">
        <v>187</v>
      </c>
      <c r="D119" s="92"/>
      <c r="E119" s="92"/>
      <c r="F119" s="92"/>
      <c r="G119" s="92"/>
      <c r="H119" s="92"/>
      <c r="I119" s="56" t="s">
        <v>163</v>
      </c>
      <c r="J119" s="55"/>
      <c r="K119" s="92" t="s">
        <v>109</v>
      </c>
      <c r="L119" s="93"/>
    </row>
    <row r="120" spans="1:12" ht="12.75">
      <c r="A120"/>
      <c r="B120" s="1"/>
      <c r="C120" s="88" t="s">
        <v>170</v>
      </c>
      <c r="D120" s="89"/>
      <c r="E120" s="89"/>
      <c r="F120" s="89"/>
      <c r="G120" s="89"/>
      <c r="H120" s="89"/>
      <c r="I120" s="2">
        <v>1</v>
      </c>
      <c r="J120" s="2"/>
      <c r="K120" s="89">
        <v>36</v>
      </c>
      <c r="L120" s="90"/>
    </row>
    <row r="121" spans="1:12" ht="12.75">
      <c r="A121"/>
      <c r="B121" s="1"/>
      <c r="C121" s="88" t="s">
        <v>92</v>
      </c>
      <c r="D121" s="89"/>
      <c r="E121" s="89"/>
      <c r="F121" s="89"/>
      <c r="G121" s="89"/>
      <c r="H121" s="89"/>
      <c r="I121" s="2">
        <v>2</v>
      </c>
      <c r="J121" s="2"/>
      <c r="K121" s="89">
        <v>24</v>
      </c>
      <c r="L121" s="90"/>
    </row>
    <row r="122" spans="1:12" ht="12.75">
      <c r="A122"/>
      <c r="B122" s="1"/>
      <c r="C122" s="88" t="s">
        <v>74</v>
      </c>
      <c r="D122" s="89"/>
      <c r="E122" s="89"/>
      <c r="F122" s="89"/>
      <c r="G122" s="89"/>
      <c r="H122" s="89"/>
      <c r="I122" s="2">
        <v>3</v>
      </c>
      <c r="J122" s="2"/>
      <c r="K122" s="89">
        <v>20</v>
      </c>
      <c r="L122" s="90"/>
    </row>
    <row r="123" spans="1:12" ht="13.5" thickBot="1">
      <c r="A123"/>
      <c r="B123" s="1"/>
      <c r="C123" s="85" t="s">
        <v>177</v>
      </c>
      <c r="D123" s="86"/>
      <c r="E123" s="86"/>
      <c r="F123" s="86"/>
      <c r="G123" s="86"/>
      <c r="H123" s="86"/>
      <c r="I123" s="57">
        <v>4</v>
      </c>
      <c r="J123" s="57"/>
      <c r="K123" s="86">
        <v>20</v>
      </c>
      <c r="L123" s="87"/>
    </row>
  </sheetData>
  <mergeCells count="92">
    <mergeCell ref="C87:H87"/>
    <mergeCell ref="K87:L87"/>
    <mergeCell ref="C88:H88"/>
    <mergeCell ref="K88:L88"/>
    <mergeCell ref="C85:H85"/>
    <mergeCell ref="K85:L85"/>
    <mergeCell ref="C86:H86"/>
    <mergeCell ref="K86:L86"/>
    <mergeCell ref="D82:E82"/>
    <mergeCell ref="J82:K82"/>
    <mergeCell ref="C84:H84"/>
    <mergeCell ref="K84:L84"/>
    <mergeCell ref="D72:E72"/>
    <mergeCell ref="J72:K72"/>
    <mergeCell ref="D74:F74"/>
    <mergeCell ref="J74:L74"/>
    <mergeCell ref="F62:H62"/>
    <mergeCell ref="J62:L62"/>
    <mergeCell ref="D64:F64"/>
    <mergeCell ref="J64:L64"/>
    <mergeCell ref="C59:H59"/>
    <mergeCell ref="K59:L59"/>
    <mergeCell ref="C57:H57"/>
    <mergeCell ref="K57:L57"/>
    <mergeCell ref="C58:H58"/>
    <mergeCell ref="K58:L58"/>
    <mergeCell ref="C55:H55"/>
    <mergeCell ref="K55:L55"/>
    <mergeCell ref="C56:H56"/>
    <mergeCell ref="K56:L56"/>
    <mergeCell ref="D45:F45"/>
    <mergeCell ref="J45:L45"/>
    <mergeCell ref="D53:E53"/>
    <mergeCell ref="J53:K53"/>
    <mergeCell ref="D35:F35"/>
    <mergeCell ref="J35:L35"/>
    <mergeCell ref="D43:E43"/>
    <mergeCell ref="J43:K43"/>
    <mergeCell ref="D13:E13"/>
    <mergeCell ref="J13:K13"/>
    <mergeCell ref="C31:L31"/>
    <mergeCell ref="F33:H33"/>
    <mergeCell ref="J33:L33"/>
    <mergeCell ref="K29:L29"/>
    <mergeCell ref="C25:H25"/>
    <mergeCell ref="C26:H26"/>
    <mergeCell ref="J15:L15"/>
    <mergeCell ref="D23:E23"/>
    <mergeCell ref="C1:L1"/>
    <mergeCell ref="F3:H3"/>
    <mergeCell ref="J3:L3"/>
    <mergeCell ref="D5:F5"/>
    <mergeCell ref="J5:L5"/>
    <mergeCell ref="C29:H29"/>
    <mergeCell ref="K28:L28"/>
    <mergeCell ref="C27:H27"/>
    <mergeCell ref="D15:F15"/>
    <mergeCell ref="C28:H28"/>
    <mergeCell ref="J23:K23"/>
    <mergeCell ref="K25:L25"/>
    <mergeCell ref="K26:L26"/>
    <mergeCell ref="K27:L27"/>
    <mergeCell ref="F91:H91"/>
    <mergeCell ref="J91:L91"/>
    <mergeCell ref="D93:F93"/>
    <mergeCell ref="J93:L93"/>
    <mergeCell ref="D101:E101"/>
    <mergeCell ref="J101:K101"/>
    <mergeCell ref="D103:F103"/>
    <mergeCell ref="J103:L103"/>
    <mergeCell ref="D111:E111"/>
    <mergeCell ref="J111:K111"/>
    <mergeCell ref="C113:H113"/>
    <mergeCell ref="K113:L113"/>
    <mergeCell ref="C114:H114"/>
    <mergeCell ref="K114:L114"/>
    <mergeCell ref="C115:H115"/>
    <mergeCell ref="K115:L115"/>
    <mergeCell ref="C116:H116"/>
    <mergeCell ref="K116:L116"/>
    <mergeCell ref="C117:H117"/>
    <mergeCell ref="K117:L117"/>
    <mergeCell ref="C119:H119"/>
    <mergeCell ref="K119:L119"/>
    <mergeCell ref="C120:H120"/>
    <mergeCell ref="K120:L120"/>
    <mergeCell ref="C123:H123"/>
    <mergeCell ref="K123:L123"/>
    <mergeCell ref="C121:H121"/>
    <mergeCell ref="K121:L121"/>
    <mergeCell ref="C122:H122"/>
    <mergeCell ref="K122:L122"/>
  </mergeCells>
  <printOptions/>
  <pageMargins left="0.1701388888888889" right="0.15972222222222224" top="0.5902777777777778" bottom="0.5798611111111112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94">
      <selection activeCell="A1" sqref="A1"/>
    </sheetView>
  </sheetViews>
  <sheetFormatPr defaultColWidth="9.00390625" defaultRowHeight="12.75"/>
  <cols>
    <col min="1" max="1" width="2.125" style="0" customWidth="1"/>
    <col min="2" max="2" width="2.00390625" style="0" bestFit="1" customWidth="1"/>
    <col min="3" max="3" width="16.125" style="0" bestFit="1" customWidth="1"/>
    <col min="4" max="4" width="4.00390625" style="0" bestFit="1" customWidth="1"/>
    <col min="5" max="5" width="7.375" style="0" bestFit="1" customWidth="1"/>
    <col min="6" max="6" width="7.625" style="0" bestFit="1" customWidth="1"/>
    <col min="8" max="8" width="2.00390625" style="0" bestFit="1" customWidth="1"/>
    <col min="9" max="9" width="18.125" style="0" bestFit="1" customWidth="1"/>
    <col min="10" max="10" width="6.125" style="0" bestFit="1" customWidth="1"/>
    <col min="11" max="11" width="4.00390625" style="0" bestFit="1" customWidth="1"/>
    <col min="12" max="12" width="7.625" style="0" bestFit="1" customWidth="1"/>
  </cols>
  <sheetData>
    <row r="1" spans="1:12" ht="18">
      <c r="A1" s="4"/>
      <c r="B1" s="3"/>
      <c r="C1" s="84" t="s">
        <v>126</v>
      </c>
      <c r="D1" s="84"/>
      <c r="E1" s="84"/>
      <c r="F1" s="84"/>
      <c r="G1" s="84"/>
      <c r="H1" s="84"/>
      <c r="I1" s="84"/>
      <c r="J1" s="84"/>
      <c r="K1" s="84"/>
      <c r="L1" s="84"/>
    </row>
    <row r="2" spans="1:12" ht="13.5" thickBot="1">
      <c r="A2" s="4"/>
      <c r="B2" s="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thickBot="1">
      <c r="A3" s="4"/>
      <c r="B3" s="3"/>
      <c r="C3" s="6" t="s">
        <v>69</v>
      </c>
      <c r="D3" s="5"/>
      <c r="E3" s="7" t="s">
        <v>70</v>
      </c>
      <c r="F3" s="105">
        <v>40304</v>
      </c>
      <c r="G3" s="106"/>
      <c r="H3" s="106"/>
      <c r="I3" s="8" t="s">
        <v>71</v>
      </c>
      <c r="J3" s="107" t="s">
        <v>72</v>
      </c>
      <c r="K3" s="107"/>
      <c r="L3" s="107"/>
    </row>
    <row r="4" spans="1:12" ht="13.5" thickBot="1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thickBot="1">
      <c r="A5" s="4"/>
      <c r="B5" s="10"/>
      <c r="C5" s="11" t="s">
        <v>73</v>
      </c>
      <c r="D5" s="79" t="s">
        <v>62</v>
      </c>
      <c r="E5" s="79"/>
      <c r="F5" s="80"/>
      <c r="G5" s="9"/>
      <c r="H5" s="10"/>
      <c r="I5" s="11" t="s">
        <v>75</v>
      </c>
      <c r="J5" s="79" t="s">
        <v>59</v>
      </c>
      <c r="K5" s="79"/>
      <c r="L5" s="80"/>
    </row>
    <row r="6" spans="1:12" ht="12.75">
      <c r="A6" s="4"/>
      <c r="B6" s="14"/>
      <c r="C6" s="12" t="s">
        <v>77</v>
      </c>
      <c r="D6" s="12">
        <v>50</v>
      </c>
      <c r="E6" s="12">
        <v>50</v>
      </c>
      <c r="F6" s="15">
        <v>100</v>
      </c>
      <c r="G6" s="13"/>
      <c r="H6" s="14"/>
      <c r="I6" s="12" t="s">
        <v>77</v>
      </c>
      <c r="J6" s="12">
        <v>50</v>
      </c>
      <c r="K6" s="12">
        <v>50</v>
      </c>
      <c r="L6" s="15">
        <v>100</v>
      </c>
    </row>
    <row r="7" spans="1:12" ht="12.75">
      <c r="A7" s="4"/>
      <c r="B7" s="17">
        <v>1</v>
      </c>
      <c r="C7" s="16" t="s">
        <v>2</v>
      </c>
      <c r="D7" s="16">
        <v>189</v>
      </c>
      <c r="E7" s="18">
        <v>172</v>
      </c>
      <c r="F7" s="19">
        <f aca="true" t="shared" si="0" ref="F7:F12">D7+E7</f>
        <v>361</v>
      </c>
      <c r="G7" s="5"/>
      <c r="H7" s="17">
        <v>1</v>
      </c>
      <c r="I7" s="16" t="s">
        <v>8</v>
      </c>
      <c r="J7" s="16">
        <v>206</v>
      </c>
      <c r="K7" s="18">
        <v>225</v>
      </c>
      <c r="L7" s="19">
        <f aca="true" t="shared" si="1" ref="L7:L12">J7+K7</f>
        <v>431</v>
      </c>
    </row>
    <row r="8" spans="1:12" ht="12.75">
      <c r="A8" s="4"/>
      <c r="B8" s="17">
        <v>2</v>
      </c>
      <c r="C8" s="16" t="s">
        <v>3</v>
      </c>
      <c r="D8" s="16">
        <v>199</v>
      </c>
      <c r="E8" s="16">
        <v>204</v>
      </c>
      <c r="F8" s="19">
        <f t="shared" si="0"/>
        <v>403</v>
      </c>
      <c r="G8" s="5"/>
      <c r="H8" s="17">
        <v>2</v>
      </c>
      <c r="I8" s="16" t="s">
        <v>124</v>
      </c>
      <c r="J8" s="16">
        <v>198</v>
      </c>
      <c r="K8" s="16">
        <v>188</v>
      </c>
      <c r="L8" s="19">
        <f t="shared" si="1"/>
        <v>386</v>
      </c>
    </row>
    <row r="9" spans="1:12" ht="12.75">
      <c r="A9" s="4"/>
      <c r="B9" s="17">
        <v>3</v>
      </c>
      <c r="C9" s="16" t="s">
        <v>4</v>
      </c>
      <c r="D9" s="16">
        <v>220</v>
      </c>
      <c r="E9" s="16">
        <v>204</v>
      </c>
      <c r="F9" s="19">
        <f t="shared" si="0"/>
        <v>424</v>
      </c>
      <c r="G9" s="5"/>
      <c r="H9" s="17">
        <v>3</v>
      </c>
      <c r="I9" s="16" t="s">
        <v>9</v>
      </c>
      <c r="J9" s="16">
        <v>188</v>
      </c>
      <c r="K9" s="16">
        <v>210</v>
      </c>
      <c r="L9" s="19">
        <f t="shared" si="1"/>
        <v>398</v>
      </c>
    </row>
    <row r="10" spans="1:12" ht="12.75">
      <c r="A10" s="4"/>
      <c r="B10" s="17">
        <v>4</v>
      </c>
      <c r="C10" s="16" t="s">
        <v>5</v>
      </c>
      <c r="D10" s="16">
        <v>176</v>
      </c>
      <c r="E10" s="16">
        <v>203</v>
      </c>
      <c r="F10" s="19">
        <f t="shared" si="0"/>
        <v>379</v>
      </c>
      <c r="G10" s="5"/>
      <c r="H10" s="17">
        <v>4</v>
      </c>
      <c r="I10" s="16" t="s">
        <v>10</v>
      </c>
      <c r="J10" s="16">
        <v>200</v>
      </c>
      <c r="K10" s="16">
        <v>218</v>
      </c>
      <c r="L10" s="19">
        <f t="shared" si="1"/>
        <v>418</v>
      </c>
    </row>
    <row r="11" spans="1:12" ht="12.75">
      <c r="A11" s="4"/>
      <c r="B11" s="17">
        <v>5</v>
      </c>
      <c r="C11" s="16" t="s">
        <v>6</v>
      </c>
      <c r="D11" s="16">
        <v>210</v>
      </c>
      <c r="E11" s="16">
        <v>187</v>
      </c>
      <c r="F11" s="19">
        <f t="shared" si="0"/>
        <v>397</v>
      </c>
      <c r="G11" s="5"/>
      <c r="H11" s="17">
        <v>5</v>
      </c>
      <c r="I11" s="16" t="s">
        <v>125</v>
      </c>
      <c r="J11" s="16">
        <v>220</v>
      </c>
      <c r="K11" s="16">
        <v>233</v>
      </c>
      <c r="L11" s="19">
        <f t="shared" si="1"/>
        <v>453</v>
      </c>
    </row>
    <row r="12" spans="1:12" ht="13.5" thickBot="1">
      <c r="A12" s="4"/>
      <c r="B12" s="20">
        <v>6</v>
      </c>
      <c r="C12" s="21" t="s">
        <v>7</v>
      </c>
      <c r="D12" s="21">
        <v>225</v>
      </c>
      <c r="E12" s="21">
        <v>202</v>
      </c>
      <c r="F12" s="22">
        <f t="shared" si="0"/>
        <v>427</v>
      </c>
      <c r="G12" s="5"/>
      <c r="H12" s="20">
        <v>6</v>
      </c>
      <c r="I12" s="21" t="s">
        <v>11</v>
      </c>
      <c r="J12" s="21">
        <v>191</v>
      </c>
      <c r="K12" s="21">
        <v>202</v>
      </c>
      <c r="L12" s="22">
        <f t="shared" si="1"/>
        <v>393</v>
      </c>
    </row>
    <row r="13" spans="1:12" ht="18.75" thickBot="1">
      <c r="A13" s="4"/>
      <c r="B13" s="24"/>
      <c r="C13" s="24"/>
      <c r="D13" s="81" t="s">
        <v>90</v>
      </c>
      <c r="E13" s="81"/>
      <c r="F13" s="25">
        <f>SUM(F7:F12)</f>
        <v>2391</v>
      </c>
      <c r="G13" s="24"/>
      <c r="H13" s="24"/>
      <c r="I13" s="24"/>
      <c r="J13" s="81" t="s">
        <v>90</v>
      </c>
      <c r="K13" s="81"/>
      <c r="L13" s="25">
        <f>SUM(L7:L12)</f>
        <v>2479</v>
      </c>
    </row>
    <row r="14" spans="1:12" ht="13.5" thickBot="1">
      <c r="A14" s="4"/>
      <c r="B14" s="26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8.75" thickBot="1">
      <c r="A15" s="4"/>
      <c r="B15" s="10"/>
      <c r="C15" s="11" t="s">
        <v>91</v>
      </c>
      <c r="D15" s="79" t="s">
        <v>60</v>
      </c>
      <c r="E15" s="79"/>
      <c r="F15" s="80"/>
      <c r="G15" s="9"/>
      <c r="H15" s="10"/>
      <c r="I15" s="11" t="s">
        <v>93</v>
      </c>
      <c r="J15" s="79" t="s">
        <v>61</v>
      </c>
      <c r="K15" s="79"/>
      <c r="L15" s="80"/>
    </row>
    <row r="16" spans="1:12" ht="12.75">
      <c r="A16" s="4"/>
      <c r="B16" s="14"/>
      <c r="C16" s="12" t="s">
        <v>77</v>
      </c>
      <c r="D16" s="12">
        <v>50</v>
      </c>
      <c r="E16" s="12">
        <v>50</v>
      </c>
      <c r="F16" s="15">
        <v>100</v>
      </c>
      <c r="G16" s="13"/>
      <c r="H16" s="14"/>
      <c r="I16" s="12" t="s">
        <v>77</v>
      </c>
      <c r="J16" s="12">
        <v>50</v>
      </c>
      <c r="K16" s="12">
        <v>50</v>
      </c>
      <c r="L16" s="15">
        <v>100</v>
      </c>
    </row>
    <row r="17" spans="1:12" ht="12.75">
      <c r="A17" s="4"/>
      <c r="B17" s="17">
        <v>1</v>
      </c>
      <c r="C17" s="16" t="s">
        <v>12</v>
      </c>
      <c r="D17" s="16">
        <v>195</v>
      </c>
      <c r="E17" s="18">
        <v>210</v>
      </c>
      <c r="F17" s="19">
        <f aca="true" t="shared" si="2" ref="F17:F22">D17+E17</f>
        <v>405</v>
      </c>
      <c r="G17" s="5"/>
      <c r="H17" s="17">
        <v>1</v>
      </c>
      <c r="I17" s="16" t="s">
        <v>17</v>
      </c>
      <c r="J17" s="16">
        <v>218</v>
      </c>
      <c r="K17" s="18">
        <v>183</v>
      </c>
      <c r="L17" s="19">
        <f aca="true" t="shared" si="3" ref="L17:L22">J17+K17</f>
        <v>401</v>
      </c>
    </row>
    <row r="18" spans="1:12" ht="12.75">
      <c r="A18" s="4"/>
      <c r="B18" s="17">
        <v>2</v>
      </c>
      <c r="C18" s="16" t="s">
        <v>13</v>
      </c>
      <c r="D18" s="16">
        <v>215</v>
      </c>
      <c r="E18" s="16">
        <v>204</v>
      </c>
      <c r="F18" s="19">
        <f t="shared" si="2"/>
        <v>419</v>
      </c>
      <c r="G18" s="5"/>
      <c r="H18" s="17">
        <v>2</v>
      </c>
      <c r="I18" s="16" t="s">
        <v>18</v>
      </c>
      <c r="J18" s="16">
        <v>191</v>
      </c>
      <c r="K18" s="16">
        <v>240</v>
      </c>
      <c r="L18" s="19">
        <f t="shared" si="3"/>
        <v>431</v>
      </c>
    </row>
    <row r="19" spans="1:12" ht="12.75">
      <c r="A19" s="4"/>
      <c r="B19" s="17">
        <v>3</v>
      </c>
      <c r="C19" s="16" t="s">
        <v>14</v>
      </c>
      <c r="D19" s="16">
        <v>211</v>
      </c>
      <c r="E19" s="16">
        <v>181</v>
      </c>
      <c r="F19" s="19">
        <f t="shared" si="2"/>
        <v>392</v>
      </c>
      <c r="G19" s="5"/>
      <c r="H19" s="17">
        <v>3</v>
      </c>
      <c r="I19" s="16" t="s">
        <v>19</v>
      </c>
      <c r="J19" s="16">
        <v>212</v>
      </c>
      <c r="K19" s="16">
        <v>225</v>
      </c>
      <c r="L19" s="19">
        <f t="shared" si="3"/>
        <v>437</v>
      </c>
    </row>
    <row r="20" spans="1:12" ht="12.75">
      <c r="A20" s="4"/>
      <c r="B20" s="17">
        <v>4</v>
      </c>
      <c r="C20" s="16" t="s">
        <v>15</v>
      </c>
      <c r="D20" s="16">
        <v>184</v>
      </c>
      <c r="E20" s="16">
        <v>173</v>
      </c>
      <c r="F20" s="19">
        <f t="shared" si="2"/>
        <v>357</v>
      </c>
      <c r="G20" s="5"/>
      <c r="H20" s="17">
        <v>4</v>
      </c>
      <c r="I20" s="16" t="s">
        <v>20</v>
      </c>
      <c r="J20" s="16">
        <v>198</v>
      </c>
      <c r="K20" s="16">
        <v>213</v>
      </c>
      <c r="L20" s="19">
        <f t="shared" si="3"/>
        <v>411</v>
      </c>
    </row>
    <row r="21" spans="1:12" ht="12.75">
      <c r="A21" s="4"/>
      <c r="B21" s="17">
        <v>5</v>
      </c>
      <c r="C21" s="16" t="s">
        <v>123</v>
      </c>
      <c r="D21" s="16">
        <v>226</v>
      </c>
      <c r="E21" s="16">
        <v>220</v>
      </c>
      <c r="F21" s="19">
        <f t="shared" si="2"/>
        <v>446</v>
      </c>
      <c r="G21" s="5"/>
      <c r="H21" s="17">
        <v>5</v>
      </c>
      <c r="I21" s="16" t="s">
        <v>21</v>
      </c>
      <c r="J21" s="16">
        <v>211</v>
      </c>
      <c r="K21" s="16">
        <v>218</v>
      </c>
      <c r="L21" s="19">
        <f t="shared" si="3"/>
        <v>429</v>
      </c>
    </row>
    <row r="22" spans="1:12" ht="13.5" thickBot="1">
      <c r="A22" s="4"/>
      <c r="B22" s="20">
        <v>6</v>
      </c>
      <c r="C22" s="21" t="s">
        <v>16</v>
      </c>
      <c r="D22" s="21">
        <v>246</v>
      </c>
      <c r="E22" s="21">
        <v>234</v>
      </c>
      <c r="F22" s="22">
        <f t="shared" si="2"/>
        <v>480</v>
      </c>
      <c r="G22" s="5"/>
      <c r="H22" s="20">
        <v>6</v>
      </c>
      <c r="I22" s="21" t="s">
        <v>22</v>
      </c>
      <c r="J22" s="21">
        <v>188</v>
      </c>
      <c r="K22" s="21">
        <v>221</v>
      </c>
      <c r="L22" s="22">
        <f t="shared" si="3"/>
        <v>409</v>
      </c>
    </row>
    <row r="23" spans="1:12" ht="18.75" thickBot="1">
      <c r="A23" s="4"/>
      <c r="B23" s="24"/>
      <c r="C23" s="24"/>
      <c r="D23" s="81" t="s">
        <v>90</v>
      </c>
      <c r="E23" s="81"/>
      <c r="F23" s="25">
        <f>SUM(F17:F22)</f>
        <v>2499</v>
      </c>
      <c r="G23" s="24"/>
      <c r="H23" s="24"/>
      <c r="I23" s="24"/>
      <c r="J23" s="81" t="s">
        <v>90</v>
      </c>
      <c r="K23" s="81"/>
      <c r="L23" s="25">
        <f>SUM(L17:L22)</f>
        <v>2518</v>
      </c>
    </row>
    <row r="24" spans="1:12" ht="18.75" thickBot="1">
      <c r="A24" s="4"/>
      <c r="B24" s="3"/>
      <c r="C24" s="5"/>
      <c r="D24" s="23"/>
      <c r="E24" s="23"/>
      <c r="F24" s="27"/>
      <c r="G24" s="24"/>
      <c r="H24" s="24"/>
      <c r="I24" s="24"/>
      <c r="J24" s="23"/>
      <c r="K24" s="23"/>
      <c r="L24" s="27"/>
    </row>
    <row r="25" spans="1:12" ht="12.75">
      <c r="A25" s="4"/>
      <c r="B25" s="26"/>
      <c r="C25" s="110" t="s">
        <v>107</v>
      </c>
      <c r="D25" s="82"/>
      <c r="E25" s="82"/>
      <c r="F25" s="82"/>
      <c r="G25" s="82"/>
      <c r="H25" s="82"/>
      <c r="I25" s="29" t="s">
        <v>168</v>
      </c>
      <c r="J25" s="28" t="s">
        <v>108</v>
      </c>
      <c r="K25" s="82" t="s">
        <v>109</v>
      </c>
      <c r="L25" s="83"/>
    </row>
    <row r="26" spans="1:12" ht="12.75">
      <c r="A26" s="4"/>
      <c r="B26" s="26"/>
      <c r="C26" s="78" t="s">
        <v>61</v>
      </c>
      <c r="D26" s="103"/>
      <c r="E26" s="103"/>
      <c r="F26" s="103"/>
      <c r="G26" s="103"/>
      <c r="H26" s="103"/>
      <c r="I26" s="30">
        <f>+L23</f>
        <v>2518</v>
      </c>
      <c r="J26" s="30">
        <v>8</v>
      </c>
      <c r="K26" s="103">
        <v>12</v>
      </c>
      <c r="L26" s="104"/>
    </row>
    <row r="27" spans="1:12" ht="12.75">
      <c r="A27" s="4"/>
      <c r="B27" s="26"/>
      <c r="C27" s="78" t="s">
        <v>60</v>
      </c>
      <c r="D27" s="103"/>
      <c r="E27" s="103"/>
      <c r="F27" s="103"/>
      <c r="G27" s="103"/>
      <c r="H27" s="103"/>
      <c r="I27" s="30">
        <f>+F23</f>
        <v>2499</v>
      </c>
      <c r="J27" s="30">
        <v>6</v>
      </c>
      <c r="K27" s="103">
        <v>12</v>
      </c>
      <c r="L27" s="104"/>
    </row>
    <row r="28" spans="1:12" ht="12.75">
      <c r="A28" s="4"/>
      <c r="B28" s="26"/>
      <c r="C28" s="78" t="s">
        <v>59</v>
      </c>
      <c r="D28" s="103"/>
      <c r="E28" s="103"/>
      <c r="F28" s="103"/>
      <c r="G28" s="103"/>
      <c r="H28" s="103"/>
      <c r="I28" s="30">
        <f>+L13</f>
        <v>2479</v>
      </c>
      <c r="J28" s="30">
        <v>4</v>
      </c>
      <c r="K28" s="103">
        <v>12</v>
      </c>
      <c r="L28" s="104"/>
    </row>
    <row r="29" spans="1:12" ht="13.5" thickBot="1">
      <c r="A29" s="4"/>
      <c r="B29" s="26"/>
      <c r="C29" s="101" t="s">
        <v>62</v>
      </c>
      <c r="D29" s="102"/>
      <c r="E29" s="102"/>
      <c r="F29" s="102"/>
      <c r="G29" s="102"/>
      <c r="H29" s="102"/>
      <c r="I29" s="32"/>
      <c r="J29" s="32">
        <v>2</v>
      </c>
      <c r="K29" s="102">
        <v>4</v>
      </c>
      <c r="L29" s="109"/>
    </row>
    <row r="30" spans="1:12" ht="12.75">
      <c r="A30" s="4"/>
      <c r="B30" s="26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 thickBot="1">
      <c r="A31" s="4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3.5" thickBot="1">
      <c r="A32" s="4"/>
      <c r="B32" s="33"/>
      <c r="C32" s="35" t="s">
        <v>112</v>
      </c>
      <c r="D32" s="34"/>
      <c r="E32" s="36" t="s">
        <v>70</v>
      </c>
      <c r="F32" s="98">
        <v>40311</v>
      </c>
      <c r="G32" s="99"/>
      <c r="H32" s="99"/>
      <c r="I32" s="31" t="s">
        <v>71</v>
      </c>
      <c r="J32" s="100" t="s">
        <v>72</v>
      </c>
      <c r="K32" s="100"/>
      <c r="L32" s="100"/>
    </row>
    <row r="33" spans="1:12" ht="13.5" thickBot="1">
      <c r="A33" s="4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8.75" thickBot="1">
      <c r="A34" s="4"/>
      <c r="B34" s="38"/>
      <c r="C34" s="39" t="s">
        <v>73</v>
      </c>
      <c r="D34" s="114" t="s">
        <v>61</v>
      </c>
      <c r="E34" s="114"/>
      <c r="F34" s="114"/>
      <c r="G34" s="37"/>
      <c r="H34" s="38"/>
      <c r="I34" s="39" t="s">
        <v>75</v>
      </c>
      <c r="J34" s="114" t="s">
        <v>59</v>
      </c>
      <c r="K34" s="114"/>
      <c r="L34" s="114"/>
    </row>
    <row r="35" spans="1:12" ht="12.75">
      <c r="A35" s="4"/>
      <c r="B35" s="42"/>
      <c r="C35" s="40" t="s">
        <v>77</v>
      </c>
      <c r="D35" s="40">
        <v>50</v>
      </c>
      <c r="E35" s="40">
        <v>50</v>
      </c>
      <c r="F35" s="43">
        <v>100</v>
      </c>
      <c r="G35" s="41"/>
      <c r="H35" s="42"/>
      <c r="I35" s="40" t="s">
        <v>77</v>
      </c>
      <c r="J35" s="40">
        <v>50</v>
      </c>
      <c r="K35" s="40">
        <v>50</v>
      </c>
      <c r="L35" s="43">
        <v>100</v>
      </c>
    </row>
    <row r="36" spans="1:12" ht="12.75">
      <c r="A36" s="4"/>
      <c r="B36" s="45">
        <v>1</v>
      </c>
      <c r="C36" s="44" t="s">
        <v>18</v>
      </c>
      <c r="D36" s="44">
        <v>214</v>
      </c>
      <c r="E36" s="44">
        <v>229</v>
      </c>
      <c r="F36" s="47">
        <f aca="true" t="shared" si="4" ref="F36:F41">D36+E36</f>
        <v>443</v>
      </c>
      <c r="G36" s="34"/>
      <c r="H36" s="45">
        <v>1</v>
      </c>
      <c r="I36" s="44" t="s">
        <v>8</v>
      </c>
      <c r="J36" s="44">
        <v>219</v>
      </c>
      <c r="K36" s="44">
        <v>210</v>
      </c>
      <c r="L36" s="47">
        <f aca="true" t="shared" si="5" ref="L36:L41">J36+K36</f>
        <v>429</v>
      </c>
    </row>
    <row r="37" spans="1:12" ht="12.75">
      <c r="A37" s="4"/>
      <c r="B37" s="45">
        <v>2</v>
      </c>
      <c r="C37" s="44" t="s">
        <v>17</v>
      </c>
      <c r="D37" s="44">
        <v>240</v>
      </c>
      <c r="E37" s="44">
        <v>211</v>
      </c>
      <c r="F37" s="47">
        <f t="shared" si="4"/>
        <v>451</v>
      </c>
      <c r="G37" s="34"/>
      <c r="H37" s="45">
        <v>2</v>
      </c>
      <c r="I37" s="44" t="s">
        <v>11</v>
      </c>
      <c r="J37" s="44">
        <v>228</v>
      </c>
      <c r="K37" s="44">
        <v>211</v>
      </c>
      <c r="L37" s="47">
        <f t="shared" si="5"/>
        <v>439</v>
      </c>
    </row>
    <row r="38" spans="1:12" ht="12.75">
      <c r="A38" s="4"/>
      <c r="B38" s="45">
        <v>3</v>
      </c>
      <c r="C38" s="44" t="s">
        <v>20</v>
      </c>
      <c r="D38" s="44">
        <v>185</v>
      </c>
      <c r="E38" s="44">
        <v>219</v>
      </c>
      <c r="F38" s="47">
        <f t="shared" si="4"/>
        <v>404</v>
      </c>
      <c r="G38" s="34"/>
      <c r="H38" s="45">
        <v>3</v>
      </c>
      <c r="I38" s="44" t="s">
        <v>137</v>
      </c>
      <c r="J38" s="44">
        <v>214</v>
      </c>
      <c r="K38" s="44">
        <v>224</v>
      </c>
      <c r="L38" s="47">
        <f t="shared" si="5"/>
        <v>438</v>
      </c>
    </row>
    <row r="39" spans="1:12" ht="12.75">
      <c r="A39" s="4"/>
      <c r="B39" s="45">
        <v>4</v>
      </c>
      <c r="C39" s="44" t="s">
        <v>22</v>
      </c>
      <c r="D39" s="44">
        <v>190</v>
      </c>
      <c r="E39" s="44">
        <v>187</v>
      </c>
      <c r="F39" s="47">
        <f t="shared" si="4"/>
        <v>377</v>
      </c>
      <c r="G39" s="34"/>
      <c r="H39" s="45">
        <v>4</v>
      </c>
      <c r="I39" s="44" t="s">
        <v>125</v>
      </c>
      <c r="J39" s="44">
        <v>232</v>
      </c>
      <c r="K39" s="44">
        <v>215</v>
      </c>
      <c r="L39" s="47">
        <f t="shared" si="5"/>
        <v>447</v>
      </c>
    </row>
    <row r="40" spans="1:12" ht="12.75">
      <c r="A40" s="4"/>
      <c r="B40" s="45">
        <v>5</v>
      </c>
      <c r="C40" s="44" t="s">
        <v>21</v>
      </c>
      <c r="D40" s="44">
        <v>199</v>
      </c>
      <c r="E40" s="44">
        <v>211</v>
      </c>
      <c r="F40" s="47">
        <f t="shared" si="4"/>
        <v>410</v>
      </c>
      <c r="G40" s="34"/>
      <c r="H40" s="45">
        <v>5</v>
      </c>
      <c r="I40" s="44" t="s">
        <v>10</v>
      </c>
      <c r="J40" s="44">
        <v>220</v>
      </c>
      <c r="K40" s="44">
        <v>218</v>
      </c>
      <c r="L40" s="47">
        <f t="shared" si="5"/>
        <v>438</v>
      </c>
    </row>
    <row r="41" spans="1:12" ht="13.5" thickBot="1">
      <c r="A41" s="4"/>
      <c r="B41" s="48">
        <v>6</v>
      </c>
      <c r="C41" s="49" t="s">
        <v>19</v>
      </c>
      <c r="D41" s="49">
        <v>199</v>
      </c>
      <c r="E41" s="49">
        <v>230</v>
      </c>
      <c r="F41" s="50">
        <f t="shared" si="4"/>
        <v>429</v>
      </c>
      <c r="G41" s="34"/>
      <c r="H41" s="48">
        <v>6</v>
      </c>
      <c r="I41" s="49" t="s">
        <v>124</v>
      </c>
      <c r="J41" s="49">
        <v>222</v>
      </c>
      <c r="K41" s="49">
        <v>201</v>
      </c>
      <c r="L41" s="50">
        <f t="shared" si="5"/>
        <v>423</v>
      </c>
    </row>
    <row r="42" spans="1:12" ht="18.75" thickBot="1">
      <c r="A42" s="4"/>
      <c r="B42" s="52"/>
      <c r="C42" s="52"/>
      <c r="D42" s="94" t="s">
        <v>90</v>
      </c>
      <c r="E42" s="94"/>
      <c r="F42" s="53">
        <f>SUM(F36:F41)</f>
        <v>2514</v>
      </c>
      <c r="G42" s="52"/>
      <c r="H42" s="52"/>
      <c r="I42" s="52"/>
      <c r="J42" s="94" t="s">
        <v>90</v>
      </c>
      <c r="K42" s="94"/>
      <c r="L42" s="53">
        <f>SUM(L36:L41)</f>
        <v>2614</v>
      </c>
    </row>
    <row r="43" spans="1:2" ht="13.5" thickBot="1">
      <c r="A43" s="4"/>
      <c r="B43" s="1"/>
    </row>
    <row r="44" spans="1:12" ht="18.75" thickBot="1">
      <c r="A44" s="4"/>
      <c r="B44" s="38"/>
      <c r="C44" s="39" t="s">
        <v>91</v>
      </c>
      <c r="D44" s="114" t="s">
        <v>60</v>
      </c>
      <c r="E44" s="114"/>
      <c r="F44" s="114"/>
      <c r="G44" s="37"/>
      <c r="H44" s="38"/>
      <c r="I44" s="39" t="s">
        <v>116</v>
      </c>
      <c r="J44" s="114" t="s">
        <v>62</v>
      </c>
      <c r="K44" s="114"/>
      <c r="L44" s="114"/>
    </row>
    <row r="45" spans="1:12" ht="12.75">
      <c r="A45" s="4"/>
      <c r="B45" s="42"/>
      <c r="C45" s="40" t="s">
        <v>77</v>
      </c>
      <c r="D45" s="40">
        <v>50</v>
      </c>
      <c r="E45" s="40">
        <v>50</v>
      </c>
      <c r="F45" s="43">
        <v>100</v>
      </c>
      <c r="G45" s="41"/>
      <c r="H45" s="42"/>
      <c r="I45" s="40" t="s">
        <v>77</v>
      </c>
      <c r="J45" s="40">
        <v>50</v>
      </c>
      <c r="K45" s="40">
        <v>50</v>
      </c>
      <c r="L45" s="43">
        <v>100</v>
      </c>
    </row>
    <row r="46" spans="1:12" ht="12.75">
      <c r="A46" s="4"/>
      <c r="B46" s="45">
        <v>1</v>
      </c>
      <c r="C46" s="44" t="s">
        <v>138</v>
      </c>
      <c r="D46" s="44">
        <v>183</v>
      </c>
      <c r="E46" s="44">
        <v>155</v>
      </c>
      <c r="F46" s="47">
        <f aca="true" t="shared" si="6" ref="F46:F51">D46+E46</f>
        <v>338</v>
      </c>
      <c r="G46" s="34"/>
      <c r="H46" s="45">
        <v>1</v>
      </c>
      <c r="I46" s="44" t="s">
        <v>4</v>
      </c>
      <c r="J46" s="44">
        <v>198</v>
      </c>
      <c r="K46" s="44">
        <v>215</v>
      </c>
      <c r="L46" s="47">
        <f aca="true" t="shared" si="7" ref="L46:L51">J46+K46</f>
        <v>413</v>
      </c>
    </row>
    <row r="47" spans="1:12" ht="12.75">
      <c r="A47" s="4"/>
      <c r="B47" s="45">
        <v>2</v>
      </c>
      <c r="C47" s="44" t="s">
        <v>13</v>
      </c>
      <c r="D47" s="44">
        <v>202</v>
      </c>
      <c r="E47" s="44">
        <v>221</v>
      </c>
      <c r="F47" s="47">
        <f t="shared" si="6"/>
        <v>423</v>
      </c>
      <c r="G47" s="34"/>
      <c r="H47" s="45">
        <v>2</v>
      </c>
      <c r="I47" s="44" t="s">
        <v>5</v>
      </c>
      <c r="J47" s="44">
        <v>206</v>
      </c>
      <c r="K47" s="44">
        <v>203</v>
      </c>
      <c r="L47" s="47">
        <f t="shared" si="7"/>
        <v>409</v>
      </c>
    </row>
    <row r="48" spans="1:12" ht="12.75">
      <c r="A48" s="4"/>
      <c r="B48" s="45">
        <v>3</v>
      </c>
      <c r="C48" s="44" t="s">
        <v>123</v>
      </c>
      <c r="D48" s="44">
        <v>210</v>
      </c>
      <c r="E48" s="44">
        <v>223</v>
      </c>
      <c r="F48" s="47">
        <f t="shared" si="6"/>
        <v>433</v>
      </c>
      <c r="G48" s="34"/>
      <c r="H48" s="45">
        <v>3</v>
      </c>
      <c r="I48" s="44" t="s">
        <v>139</v>
      </c>
      <c r="J48" s="44">
        <v>239</v>
      </c>
      <c r="K48" s="44">
        <v>208</v>
      </c>
      <c r="L48" s="47">
        <f t="shared" si="7"/>
        <v>447</v>
      </c>
    </row>
    <row r="49" spans="1:12" ht="12.75">
      <c r="A49" s="4"/>
      <c r="B49" s="45">
        <v>4</v>
      </c>
      <c r="C49" s="44" t="s">
        <v>12</v>
      </c>
      <c r="D49" s="44">
        <v>140</v>
      </c>
      <c r="E49" s="44">
        <v>194</v>
      </c>
      <c r="F49" s="47">
        <f t="shared" si="6"/>
        <v>334</v>
      </c>
      <c r="G49" s="34"/>
      <c r="H49" s="45">
        <v>4</v>
      </c>
      <c r="I49" s="44" t="s">
        <v>2</v>
      </c>
      <c r="J49" s="44">
        <v>181</v>
      </c>
      <c r="K49" s="44">
        <v>232</v>
      </c>
      <c r="L49" s="47">
        <f t="shared" si="7"/>
        <v>413</v>
      </c>
    </row>
    <row r="50" spans="1:12" ht="12.75">
      <c r="A50" s="4"/>
      <c r="B50" s="45">
        <v>5</v>
      </c>
      <c r="C50" s="44" t="s">
        <v>14</v>
      </c>
      <c r="D50" s="44">
        <v>201</v>
      </c>
      <c r="E50" s="44">
        <v>181</v>
      </c>
      <c r="F50" s="47">
        <f t="shared" si="6"/>
        <v>382</v>
      </c>
      <c r="G50" s="34"/>
      <c r="H50" s="45">
        <v>5</v>
      </c>
      <c r="I50" s="44" t="s">
        <v>140</v>
      </c>
      <c r="J50" s="44">
        <v>213</v>
      </c>
      <c r="K50" s="44">
        <v>210</v>
      </c>
      <c r="L50" s="47">
        <f t="shared" si="7"/>
        <v>423</v>
      </c>
    </row>
    <row r="51" spans="1:12" ht="13.5" thickBot="1">
      <c r="A51" s="4"/>
      <c r="B51" s="48">
        <v>6</v>
      </c>
      <c r="C51" s="49" t="s">
        <v>16</v>
      </c>
      <c r="D51" s="49">
        <v>239</v>
      </c>
      <c r="E51" s="49">
        <v>243</v>
      </c>
      <c r="F51" s="50">
        <f t="shared" si="6"/>
        <v>482</v>
      </c>
      <c r="G51" s="34"/>
      <c r="H51" s="48">
        <v>6</v>
      </c>
      <c r="I51" s="49" t="s">
        <v>7</v>
      </c>
      <c r="J51" s="49">
        <v>196</v>
      </c>
      <c r="K51" s="49">
        <v>206</v>
      </c>
      <c r="L51" s="50">
        <f t="shared" si="7"/>
        <v>402</v>
      </c>
    </row>
    <row r="52" spans="1:12" ht="18.75" thickBot="1">
      <c r="A52" s="4"/>
      <c r="B52" s="52"/>
      <c r="C52" s="52"/>
      <c r="D52" s="94" t="s">
        <v>90</v>
      </c>
      <c r="E52" s="94"/>
      <c r="F52" s="53">
        <f>SUM(F46:F51)</f>
        <v>2392</v>
      </c>
      <c r="G52" s="52"/>
      <c r="H52" s="52"/>
      <c r="I52" s="52"/>
      <c r="J52" s="94" t="s">
        <v>90</v>
      </c>
      <c r="K52" s="94"/>
      <c r="L52" s="53">
        <f>SUM(L46:L51)</f>
        <v>2507</v>
      </c>
    </row>
    <row r="53" spans="1:12" ht="18.75" thickBot="1">
      <c r="A53" s="4"/>
      <c r="B53" s="33"/>
      <c r="D53" s="51"/>
      <c r="E53" s="51"/>
      <c r="F53" s="54"/>
      <c r="G53" s="52"/>
      <c r="H53" s="52"/>
      <c r="I53" s="52"/>
      <c r="J53" s="51"/>
      <c r="K53" s="51"/>
      <c r="L53" s="54"/>
    </row>
    <row r="54" spans="1:12" ht="12.75">
      <c r="A54" s="4"/>
      <c r="B54" s="1"/>
      <c r="C54" s="91" t="s">
        <v>107</v>
      </c>
      <c r="D54" s="92"/>
      <c r="E54" s="92"/>
      <c r="F54" s="92"/>
      <c r="G54" s="92"/>
      <c r="H54" s="92"/>
      <c r="I54" s="29" t="s">
        <v>168</v>
      </c>
      <c r="J54" s="55" t="s">
        <v>108</v>
      </c>
      <c r="K54" s="92" t="s">
        <v>109</v>
      </c>
      <c r="L54" s="93"/>
    </row>
    <row r="55" spans="1:12" ht="12.75">
      <c r="A55" s="4"/>
      <c r="B55" s="1"/>
      <c r="C55" s="88" t="str">
        <f>+J34</f>
        <v>Szedd Le</v>
      </c>
      <c r="D55" s="89"/>
      <c r="E55" s="89"/>
      <c r="F55" s="89"/>
      <c r="G55" s="89"/>
      <c r="H55" s="89"/>
      <c r="I55" s="2">
        <f>+I28+L42</f>
        <v>5093</v>
      </c>
      <c r="J55" s="2">
        <v>8</v>
      </c>
      <c r="K55" s="89">
        <v>20</v>
      </c>
      <c r="L55" s="90"/>
    </row>
    <row r="56" spans="1:12" ht="12.75">
      <c r="A56" s="4"/>
      <c r="B56" s="1"/>
      <c r="C56" s="88" t="str">
        <f>+D34</f>
        <v>Privát</v>
      </c>
      <c r="D56" s="89"/>
      <c r="E56" s="89"/>
      <c r="F56" s="89"/>
      <c r="G56" s="89"/>
      <c r="H56" s="89"/>
      <c r="I56" s="2">
        <f>+F42</f>
        <v>2514</v>
      </c>
      <c r="J56" s="2">
        <v>6</v>
      </c>
      <c r="K56" s="89">
        <v>18</v>
      </c>
      <c r="L56" s="90"/>
    </row>
    <row r="57" spans="1:12" ht="12.75">
      <c r="A57" s="4"/>
      <c r="B57" s="1"/>
      <c r="C57" s="88" t="str">
        <f>+J44</f>
        <v>Tápé</v>
      </c>
      <c r="D57" s="89"/>
      <c r="E57" s="89"/>
      <c r="F57" s="89"/>
      <c r="G57" s="89"/>
      <c r="H57" s="89"/>
      <c r="I57" s="2">
        <f>+L52</f>
        <v>2507</v>
      </c>
      <c r="J57" s="2">
        <v>4</v>
      </c>
      <c r="K57" s="89">
        <v>8</v>
      </c>
      <c r="L57" s="90"/>
    </row>
    <row r="58" spans="1:12" ht="13.5" thickBot="1">
      <c r="A58" s="4"/>
      <c r="B58" s="1"/>
      <c r="C58" s="85" t="str">
        <f>+D44</f>
        <v>Phoenix</v>
      </c>
      <c r="D58" s="86"/>
      <c r="E58" s="86"/>
      <c r="F58" s="86"/>
      <c r="G58" s="86"/>
      <c r="H58" s="86"/>
      <c r="I58" s="57">
        <f>+I27+F52</f>
        <v>4891</v>
      </c>
      <c r="J58" s="57">
        <v>2</v>
      </c>
      <c r="K58" s="86">
        <v>14</v>
      </c>
      <c r="L58" s="87"/>
    </row>
    <row r="60" ht="13.5" thickBot="1"/>
    <row r="61" spans="1:12" ht="13.5" thickBot="1">
      <c r="A61" s="4"/>
      <c r="B61" s="33"/>
      <c r="C61" s="35" t="s">
        <v>169</v>
      </c>
      <c r="D61" s="34"/>
      <c r="E61" s="36" t="s">
        <v>70</v>
      </c>
      <c r="F61" s="98">
        <v>40318</v>
      </c>
      <c r="G61" s="99"/>
      <c r="H61" s="99"/>
      <c r="I61" s="31" t="s">
        <v>71</v>
      </c>
      <c r="J61" s="100" t="s">
        <v>72</v>
      </c>
      <c r="K61" s="100"/>
      <c r="L61" s="100"/>
    </row>
    <row r="62" spans="1:12" ht="13.5" thickBot="1">
      <c r="A62" s="4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8.75" thickBot="1">
      <c r="A63" s="4"/>
      <c r="B63" s="38"/>
      <c r="C63" s="39" t="s">
        <v>73</v>
      </c>
      <c r="D63" s="114" t="s">
        <v>60</v>
      </c>
      <c r="E63" s="114"/>
      <c r="F63" s="114"/>
      <c r="G63" s="37"/>
      <c r="H63" s="38"/>
      <c r="I63" s="39" t="s">
        <v>75</v>
      </c>
      <c r="J63" s="114" t="s">
        <v>61</v>
      </c>
      <c r="K63" s="114"/>
      <c r="L63" s="114"/>
    </row>
    <row r="64" spans="1:12" ht="12.75">
      <c r="A64" s="4"/>
      <c r="B64" s="42"/>
      <c r="C64" s="40" t="s">
        <v>77</v>
      </c>
      <c r="D64" s="40">
        <v>50</v>
      </c>
      <c r="E64" s="40">
        <v>50</v>
      </c>
      <c r="F64" s="43">
        <v>100</v>
      </c>
      <c r="G64" s="41"/>
      <c r="H64" s="42"/>
      <c r="I64" s="40" t="s">
        <v>77</v>
      </c>
      <c r="J64" s="40">
        <v>50</v>
      </c>
      <c r="K64" s="40">
        <v>50</v>
      </c>
      <c r="L64" s="43">
        <v>100</v>
      </c>
    </row>
    <row r="65" spans="1:12" ht="12.75">
      <c r="A65" s="4"/>
      <c r="B65" s="45">
        <v>1</v>
      </c>
      <c r="C65" s="44" t="s">
        <v>14</v>
      </c>
      <c r="D65" s="44">
        <v>232</v>
      </c>
      <c r="E65" s="44">
        <v>218</v>
      </c>
      <c r="F65" s="47">
        <f aca="true" t="shared" si="8" ref="F65:F70">D65+E65</f>
        <v>450</v>
      </c>
      <c r="G65" s="34"/>
      <c r="H65" s="45">
        <v>1</v>
      </c>
      <c r="I65" s="44" t="s">
        <v>18</v>
      </c>
      <c r="J65" s="44">
        <v>219</v>
      </c>
      <c r="K65" s="44">
        <v>230</v>
      </c>
      <c r="L65" s="47">
        <f aca="true" t="shared" si="9" ref="L65:L70">J65+K65</f>
        <v>449</v>
      </c>
    </row>
    <row r="66" spans="1:12" ht="12.75">
      <c r="A66" s="4"/>
      <c r="B66" s="45">
        <v>2</v>
      </c>
      <c r="C66" s="44" t="s">
        <v>123</v>
      </c>
      <c r="D66" s="44">
        <v>217</v>
      </c>
      <c r="E66" s="44">
        <v>191</v>
      </c>
      <c r="F66" s="47">
        <f t="shared" si="8"/>
        <v>408</v>
      </c>
      <c r="G66" s="34"/>
      <c r="H66" s="45">
        <v>2</v>
      </c>
      <c r="I66" s="44" t="s">
        <v>17</v>
      </c>
      <c r="J66" s="44">
        <v>199</v>
      </c>
      <c r="K66" s="44">
        <v>209</v>
      </c>
      <c r="L66" s="47">
        <f t="shared" si="9"/>
        <v>408</v>
      </c>
    </row>
    <row r="67" spans="1:12" ht="12.75">
      <c r="A67" s="4"/>
      <c r="B67" s="45">
        <v>3</v>
      </c>
      <c r="C67" s="44" t="s">
        <v>138</v>
      </c>
      <c r="D67" s="44">
        <v>156</v>
      </c>
      <c r="E67" s="44">
        <v>158</v>
      </c>
      <c r="F67" s="47">
        <f t="shared" si="8"/>
        <v>314</v>
      </c>
      <c r="G67" s="34"/>
      <c r="H67" s="45">
        <v>3</v>
      </c>
      <c r="I67" s="44" t="s">
        <v>20</v>
      </c>
      <c r="J67" s="44">
        <v>217</v>
      </c>
      <c r="K67" s="44">
        <v>220</v>
      </c>
      <c r="L67" s="47">
        <f t="shared" si="9"/>
        <v>437</v>
      </c>
    </row>
    <row r="68" spans="1:12" ht="12.75">
      <c r="A68" s="4"/>
      <c r="B68" s="45">
        <v>4</v>
      </c>
      <c r="C68" s="44" t="s">
        <v>13</v>
      </c>
      <c r="D68" s="44">
        <v>246</v>
      </c>
      <c r="E68" s="44">
        <v>213</v>
      </c>
      <c r="F68" s="47">
        <f t="shared" si="8"/>
        <v>459</v>
      </c>
      <c r="G68" s="34"/>
      <c r="H68" s="45">
        <v>4</v>
      </c>
      <c r="I68" s="44" t="s">
        <v>19</v>
      </c>
      <c r="J68" s="44">
        <v>200</v>
      </c>
      <c r="K68" s="44">
        <v>214</v>
      </c>
      <c r="L68" s="47">
        <f t="shared" si="9"/>
        <v>414</v>
      </c>
    </row>
    <row r="69" spans="1:12" ht="12.75">
      <c r="A69" s="4"/>
      <c r="B69" s="45">
        <v>5</v>
      </c>
      <c r="C69" s="44" t="s">
        <v>15</v>
      </c>
      <c r="D69" s="44">
        <v>205</v>
      </c>
      <c r="E69" s="44">
        <v>193</v>
      </c>
      <c r="F69" s="47">
        <f t="shared" si="8"/>
        <v>398</v>
      </c>
      <c r="G69" s="34"/>
      <c r="H69" s="45">
        <v>5</v>
      </c>
      <c r="I69" s="44" t="s">
        <v>21</v>
      </c>
      <c r="J69" s="44">
        <v>214</v>
      </c>
      <c r="K69" s="44">
        <v>232</v>
      </c>
      <c r="L69" s="47">
        <f t="shared" si="9"/>
        <v>446</v>
      </c>
    </row>
    <row r="70" spans="1:12" ht="13.5" thickBot="1">
      <c r="A70" s="4"/>
      <c r="B70" s="48">
        <v>6</v>
      </c>
      <c r="C70" s="49" t="s">
        <v>16</v>
      </c>
      <c r="D70" s="49">
        <v>231</v>
      </c>
      <c r="E70" s="49">
        <v>228</v>
      </c>
      <c r="F70" s="50">
        <f t="shared" si="8"/>
        <v>459</v>
      </c>
      <c r="G70" s="34"/>
      <c r="H70" s="48">
        <v>6</v>
      </c>
      <c r="I70" s="49" t="s">
        <v>22</v>
      </c>
      <c r="J70" s="49">
        <v>201</v>
      </c>
      <c r="K70" s="49">
        <v>184</v>
      </c>
      <c r="L70" s="50">
        <f t="shared" si="9"/>
        <v>385</v>
      </c>
    </row>
    <row r="71" spans="1:12" ht="18.75" thickBot="1">
      <c r="A71" s="4"/>
      <c r="B71" s="52"/>
      <c r="C71" s="52"/>
      <c r="D71" s="94" t="s">
        <v>90</v>
      </c>
      <c r="E71" s="94"/>
      <c r="F71" s="53">
        <f>SUM(F65:F70)</f>
        <v>2488</v>
      </c>
      <c r="G71" s="52"/>
      <c r="H71" s="52"/>
      <c r="I71" s="52"/>
      <c r="J71" s="94" t="s">
        <v>90</v>
      </c>
      <c r="K71" s="94"/>
      <c r="L71" s="53">
        <f>SUM(L65:L70)</f>
        <v>2539</v>
      </c>
    </row>
    <row r="72" spans="1:2" ht="13.5" thickBot="1">
      <c r="A72" s="4"/>
      <c r="B72" s="1"/>
    </row>
    <row r="73" spans="1:12" ht="18.75" thickBot="1">
      <c r="A73" s="4"/>
      <c r="B73" s="38"/>
      <c r="C73" s="39" t="s">
        <v>91</v>
      </c>
      <c r="D73" s="114" t="s">
        <v>62</v>
      </c>
      <c r="E73" s="114"/>
      <c r="F73" s="114"/>
      <c r="G73" s="37"/>
      <c r="H73" s="38"/>
      <c r="I73" s="39" t="s">
        <v>116</v>
      </c>
      <c r="J73" s="114" t="s">
        <v>59</v>
      </c>
      <c r="K73" s="114"/>
      <c r="L73" s="114"/>
    </row>
    <row r="74" spans="1:12" ht="12.75">
      <c r="A74" s="4"/>
      <c r="B74" s="42"/>
      <c r="C74" s="40" t="s">
        <v>77</v>
      </c>
      <c r="D74" s="40">
        <v>50</v>
      </c>
      <c r="E74" s="40">
        <v>50</v>
      </c>
      <c r="F74" s="43">
        <v>100</v>
      </c>
      <c r="G74" s="41"/>
      <c r="H74" s="42"/>
      <c r="I74" s="40" t="s">
        <v>77</v>
      </c>
      <c r="J74" s="40">
        <v>50</v>
      </c>
      <c r="K74" s="40">
        <v>50</v>
      </c>
      <c r="L74" s="43">
        <v>100</v>
      </c>
    </row>
    <row r="75" spans="1:12" ht="12.75">
      <c r="A75" s="4"/>
      <c r="B75" s="45">
        <v>1</v>
      </c>
      <c r="C75" s="44" t="s">
        <v>3</v>
      </c>
      <c r="D75" s="44">
        <v>201</v>
      </c>
      <c r="E75" s="44">
        <v>223</v>
      </c>
      <c r="F75" s="47">
        <f aca="true" t="shared" si="10" ref="F75:F80">D75+E75</f>
        <v>424</v>
      </c>
      <c r="G75" s="34"/>
      <c r="H75" s="45">
        <v>1</v>
      </c>
      <c r="I75" s="44" t="s">
        <v>11</v>
      </c>
      <c r="J75" s="44">
        <v>212</v>
      </c>
      <c r="K75" s="44">
        <v>219</v>
      </c>
      <c r="L75" s="47">
        <f aca="true" t="shared" si="11" ref="L75:L80">J75+K75</f>
        <v>431</v>
      </c>
    </row>
    <row r="76" spans="1:12" ht="12.75">
      <c r="A76" s="4"/>
      <c r="B76" s="45">
        <v>2</v>
      </c>
      <c r="C76" s="44" t="s">
        <v>139</v>
      </c>
      <c r="D76" s="44">
        <v>229</v>
      </c>
      <c r="E76" s="44">
        <v>189</v>
      </c>
      <c r="F76" s="47">
        <f t="shared" si="10"/>
        <v>418</v>
      </c>
      <c r="G76" s="34"/>
      <c r="H76" s="45">
        <v>2</v>
      </c>
      <c r="I76" s="44" t="s">
        <v>9</v>
      </c>
      <c r="J76" s="44">
        <v>199</v>
      </c>
      <c r="K76" s="44">
        <v>205</v>
      </c>
      <c r="L76" s="47">
        <f t="shared" si="11"/>
        <v>404</v>
      </c>
    </row>
    <row r="77" spans="1:12" ht="12.75">
      <c r="A77" s="4"/>
      <c r="B77" s="45">
        <v>3</v>
      </c>
      <c r="C77" s="44" t="s">
        <v>2</v>
      </c>
      <c r="D77" s="44">
        <v>167</v>
      </c>
      <c r="E77" s="44">
        <v>145</v>
      </c>
      <c r="F77" s="47">
        <f t="shared" si="10"/>
        <v>312</v>
      </c>
      <c r="G77" s="34"/>
      <c r="H77" s="45">
        <v>3</v>
      </c>
      <c r="I77" s="44" t="s">
        <v>8</v>
      </c>
      <c r="J77" s="44">
        <v>202</v>
      </c>
      <c r="K77" s="44">
        <v>209</v>
      </c>
      <c r="L77" s="47">
        <f t="shared" si="11"/>
        <v>411</v>
      </c>
    </row>
    <row r="78" spans="1:12" ht="12.75">
      <c r="A78" s="4"/>
      <c r="B78" s="45">
        <v>4</v>
      </c>
      <c r="C78" s="44" t="s">
        <v>140</v>
      </c>
      <c r="D78" s="44">
        <v>220</v>
      </c>
      <c r="E78" s="44">
        <v>224</v>
      </c>
      <c r="F78" s="47">
        <f t="shared" si="10"/>
        <v>444</v>
      </c>
      <c r="G78" s="34"/>
      <c r="H78" s="45">
        <v>4</v>
      </c>
      <c r="I78" s="44" t="s">
        <v>124</v>
      </c>
      <c r="J78" s="44">
        <v>209</v>
      </c>
      <c r="K78" s="44">
        <v>219</v>
      </c>
      <c r="L78" s="47">
        <f t="shared" si="11"/>
        <v>428</v>
      </c>
    </row>
    <row r="79" spans="1:12" ht="12.75">
      <c r="A79" s="4"/>
      <c r="B79" s="45">
        <v>5</v>
      </c>
      <c r="C79" s="44" t="s">
        <v>171</v>
      </c>
      <c r="D79" s="44">
        <v>200</v>
      </c>
      <c r="E79" s="44">
        <v>204</v>
      </c>
      <c r="F79" s="47">
        <f t="shared" si="10"/>
        <v>404</v>
      </c>
      <c r="G79" s="34"/>
      <c r="H79" s="45">
        <v>5</v>
      </c>
      <c r="I79" s="44" t="s">
        <v>10</v>
      </c>
      <c r="J79" s="44">
        <v>213</v>
      </c>
      <c r="K79" s="44">
        <v>215</v>
      </c>
      <c r="L79" s="47">
        <f t="shared" si="11"/>
        <v>428</v>
      </c>
    </row>
    <row r="80" spans="1:12" ht="13.5" thickBot="1">
      <c r="A80" s="4"/>
      <c r="B80" s="48">
        <v>6</v>
      </c>
      <c r="C80" s="49" t="s">
        <v>7</v>
      </c>
      <c r="D80" s="49">
        <v>230</v>
      </c>
      <c r="E80" s="49">
        <v>207</v>
      </c>
      <c r="F80" s="50">
        <f t="shared" si="10"/>
        <v>437</v>
      </c>
      <c r="G80" s="34"/>
      <c r="H80" s="48">
        <v>6</v>
      </c>
      <c r="I80" s="49" t="s">
        <v>125</v>
      </c>
      <c r="J80" s="49">
        <v>219</v>
      </c>
      <c r="K80" s="49">
        <v>210</v>
      </c>
      <c r="L80" s="50">
        <f t="shared" si="11"/>
        <v>429</v>
      </c>
    </row>
    <row r="81" spans="1:12" ht="18.75" thickBot="1">
      <c r="A81" s="4"/>
      <c r="B81" s="52"/>
      <c r="C81" s="52"/>
      <c r="D81" s="94" t="s">
        <v>90</v>
      </c>
      <c r="E81" s="94"/>
      <c r="F81" s="53">
        <f>SUM(F75:F80)</f>
        <v>2439</v>
      </c>
      <c r="G81" s="52"/>
      <c r="H81" s="52"/>
      <c r="I81" s="52"/>
      <c r="J81" s="94" t="s">
        <v>90</v>
      </c>
      <c r="K81" s="94"/>
      <c r="L81" s="53">
        <f>SUM(L75:L80)</f>
        <v>2531</v>
      </c>
    </row>
    <row r="82" spans="1:12" ht="18.75" thickBot="1">
      <c r="A82" s="4"/>
      <c r="B82" s="33"/>
      <c r="D82" s="51"/>
      <c r="E82" s="51"/>
      <c r="F82" s="54"/>
      <c r="G82" s="52"/>
      <c r="H82" s="52"/>
      <c r="I82" s="52"/>
      <c r="J82" s="51"/>
      <c r="K82" s="51"/>
      <c r="L82" s="54"/>
    </row>
    <row r="83" spans="1:12" ht="12.75">
      <c r="A83" s="4"/>
      <c r="B83" s="1"/>
      <c r="C83" s="91" t="s">
        <v>107</v>
      </c>
      <c r="D83" s="92"/>
      <c r="E83" s="92"/>
      <c r="F83" s="92"/>
      <c r="G83" s="92"/>
      <c r="H83" s="92"/>
      <c r="I83" s="29" t="s">
        <v>168</v>
      </c>
      <c r="J83" s="55" t="s">
        <v>108</v>
      </c>
      <c r="K83" s="92" t="s">
        <v>109</v>
      </c>
      <c r="L83" s="93"/>
    </row>
    <row r="84" spans="1:12" ht="12.75">
      <c r="A84" s="4"/>
      <c r="B84" s="1"/>
      <c r="C84" s="88" t="str">
        <f>+J63</f>
        <v>Privát</v>
      </c>
      <c r="D84" s="89"/>
      <c r="E84" s="89"/>
      <c r="F84" s="89"/>
      <c r="G84" s="89"/>
      <c r="H84" s="89"/>
      <c r="I84" s="2">
        <f>+I56+L71</f>
        <v>5053</v>
      </c>
      <c r="J84" s="2">
        <v>8</v>
      </c>
      <c r="K84" s="89">
        <v>26</v>
      </c>
      <c r="L84" s="90"/>
    </row>
    <row r="85" spans="1:12" ht="12.75">
      <c r="A85" s="4"/>
      <c r="B85" s="1"/>
      <c r="C85" s="88" t="str">
        <f>+J73</f>
        <v>Szedd Le</v>
      </c>
      <c r="D85" s="89"/>
      <c r="E85" s="89"/>
      <c r="F85" s="89"/>
      <c r="G85" s="89"/>
      <c r="H85" s="89"/>
      <c r="I85" s="2">
        <f>+I55+L81</f>
        <v>7624</v>
      </c>
      <c r="J85" s="2">
        <v>6</v>
      </c>
      <c r="K85" s="89">
        <v>26</v>
      </c>
      <c r="L85" s="90"/>
    </row>
    <row r="86" spans="1:12" ht="12.75">
      <c r="A86" s="4"/>
      <c r="B86" s="1"/>
      <c r="C86" s="88" t="str">
        <f>+D63</f>
        <v>Phoenix</v>
      </c>
      <c r="D86" s="89"/>
      <c r="E86" s="89"/>
      <c r="F86" s="89"/>
      <c r="G86" s="89"/>
      <c r="H86" s="89"/>
      <c r="I86" s="2">
        <f>+I58</f>
        <v>4891</v>
      </c>
      <c r="J86" s="2">
        <v>4</v>
      </c>
      <c r="K86" s="89">
        <v>18</v>
      </c>
      <c r="L86" s="90"/>
    </row>
    <row r="87" spans="1:12" ht="13.5" thickBot="1">
      <c r="A87" s="4"/>
      <c r="B87" s="1"/>
      <c r="C87" s="85" t="str">
        <f>+D73</f>
        <v>Tápé</v>
      </c>
      <c r="D87" s="86"/>
      <c r="E87" s="86"/>
      <c r="F87" s="86"/>
      <c r="G87" s="86"/>
      <c r="H87" s="86"/>
      <c r="I87" s="57">
        <f>+I57+F81</f>
        <v>4946</v>
      </c>
      <c r="J87" s="57">
        <v>2</v>
      </c>
      <c r="K87" s="86">
        <v>10</v>
      </c>
      <c r="L87" s="87"/>
    </row>
    <row r="89" ht="13.5" thickBot="1"/>
    <row r="90" spans="1:12" ht="13.5" thickBot="1">
      <c r="A90" s="4"/>
      <c r="B90" s="33"/>
      <c r="C90" s="35" t="s">
        <v>178</v>
      </c>
      <c r="D90" s="34"/>
      <c r="E90" s="36" t="s">
        <v>70</v>
      </c>
      <c r="F90" s="98">
        <v>40325</v>
      </c>
      <c r="G90" s="99"/>
      <c r="H90" s="99"/>
      <c r="I90" s="31" t="s">
        <v>71</v>
      </c>
      <c r="J90" s="100" t="s">
        <v>141</v>
      </c>
      <c r="K90" s="100"/>
      <c r="L90" s="100"/>
    </row>
    <row r="91" spans="1:12" ht="13.5" thickBot="1">
      <c r="A91" s="4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8.75" thickBot="1">
      <c r="A92" s="4"/>
      <c r="B92" s="38"/>
      <c r="C92" s="39" t="s">
        <v>73</v>
      </c>
      <c r="D92" s="114" t="s">
        <v>59</v>
      </c>
      <c r="E92" s="114"/>
      <c r="F92" s="114"/>
      <c r="G92" s="37"/>
      <c r="H92" s="38"/>
      <c r="I92" s="39" t="s">
        <v>75</v>
      </c>
      <c r="J92" s="114" t="s">
        <v>60</v>
      </c>
      <c r="K92" s="114"/>
      <c r="L92" s="114"/>
    </row>
    <row r="93" spans="1:12" ht="12.75">
      <c r="A93" s="4"/>
      <c r="B93" s="42"/>
      <c r="C93" s="40" t="s">
        <v>77</v>
      </c>
      <c r="D93" s="40">
        <v>50</v>
      </c>
      <c r="E93" s="40">
        <v>50</v>
      </c>
      <c r="F93" s="43">
        <v>100</v>
      </c>
      <c r="G93" s="41"/>
      <c r="H93" s="42"/>
      <c r="I93" s="40" t="s">
        <v>77</v>
      </c>
      <c r="J93" s="40">
        <v>50</v>
      </c>
      <c r="K93" s="40">
        <v>50</v>
      </c>
      <c r="L93" s="43">
        <v>100</v>
      </c>
    </row>
    <row r="94" spans="1:12" ht="12.75">
      <c r="A94" s="4"/>
      <c r="B94" s="45">
        <v>1</v>
      </c>
      <c r="C94" s="44" t="s">
        <v>10</v>
      </c>
      <c r="D94" s="44">
        <v>219</v>
      </c>
      <c r="E94" s="44">
        <v>221</v>
      </c>
      <c r="F94" s="47">
        <f aca="true" t="shared" si="12" ref="F94:F99">D94+E94</f>
        <v>440</v>
      </c>
      <c r="G94" s="34"/>
      <c r="H94" s="45">
        <v>1</v>
      </c>
      <c r="I94" s="44" t="s">
        <v>13</v>
      </c>
      <c r="J94" s="44">
        <v>201</v>
      </c>
      <c r="K94" s="44">
        <v>168</v>
      </c>
      <c r="L94" s="47">
        <f aca="true" t="shared" si="13" ref="L94:L99">J94+K94</f>
        <v>369</v>
      </c>
    </row>
    <row r="95" spans="1:12" ht="12.75">
      <c r="A95" s="4"/>
      <c r="B95" s="45">
        <v>2</v>
      </c>
      <c r="C95" s="44" t="s">
        <v>8</v>
      </c>
      <c r="D95" s="44">
        <v>216</v>
      </c>
      <c r="E95" s="44">
        <v>203</v>
      </c>
      <c r="F95" s="47">
        <f t="shared" si="12"/>
        <v>419</v>
      </c>
      <c r="G95" s="34"/>
      <c r="H95" s="45">
        <v>2</v>
      </c>
      <c r="I95" s="44" t="s">
        <v>138</v>
      </c>
      <c r="J95" s="44">
        <v>182</v>
      </c>
      <c r="K95" s="44">
        <v>178</v>
      </c>
      <c r="L95" s="47">
        <f t="shared" si="13"/>
        <v>360</v>
      </c>
    </row>
    <row r="96" spans="1:20" ht="12.75">
      <c r="A96" s="4"/>
      <c r="B96" s="45">
        <v>3</v>
      </c>
      <c r="C96" s="44" t="s">
        <v>124</v>
      </c>
      <c r="D96" s="44">
        <v>219</v>
      </c>
      <c r="E96" s="44">
        <v>220</v>
      </c>
      <c r="F96" s="47">
        <f t="shared" si="12"/>
        <v>439</v>
      </c>
      <c r="G96" s="34"/>
      <c r="H96" s="45">
        <v>3</v>
      </c>
      <c r="I96" s="44" t="s">
        <v>123</v>
      </c>
      <c r="J96" s="44">
        <v>220</v>
      </c>
      <c r="K96" s="44">
        <v>201</v>
      </c>
      <c r="L96" s="47">
        <f t="shared" si="13"/>
        <v>421</v>
      </c>
      <c r="N96" s="76"/>
      <c r="O96" s="76"/>
      <c r="P96" s="76"/>
      <c r="Q96" s="76"/>
      <c r="R96" s="76"/>
      <c r="S96" s="76"/>
      <c r="T96" s="76"/>
    </row>
    <row r="97" spans="1:20" ht="12.75">
      <c r="A97" s="4"/>
      <c r="B97" s="45">
        <v>4</v>
      </c>
      <c r="C97" s="44" t="s">
        <v>125</v>
      </c>
      <c r="D97" s="44">
        <v>209</v>
      </c>
      <c r="E97" s="44">
        <v>200</v>
      </c>
      <c r="F97" s="47">
        <f t="shared" si="12"/>
        <v>409</v>
      </c>
      <c r="G97" s="34"/>
      <c r="H97" s="45">
        <v>4</v>
      </c>
      <c r="I97" s="44" t="s">
        <v>15</v>
      </c>
      <c r="J97" s="44">
        <v>222</v>
      </c>
      <c r="K97" s="44">
        <v>205</v>
      </c>
      <c r="L97" s="47">
        <f t="shared" si="13"/>
        <v>427</v>
      </c>
      <c r="N97" s="76"/>
      <c r="O97" s="76"/>
      <c r="P97" s="76"/>
      <c r="Q97" s="76"/>
      <c r="R97" s="76"/>
      <c r="S97" s="76"/>
      <c r="T97" s="76"/>
    </row>
    <row r="98" spans="1:20" ht="12.75">
      <c r="A98" s="4"/>
      <c r="B98" s="45">
        <v>5</v>
      </c>
      <c r="C98" s="44" t="s">
        <v>11</v>
      </c>
      <c r="D98" s="44">
        <v>214</v>
      </c>
      <c r="E98" s="44">
        <v>210</v>
      </c>
      <c r="F98" s="47">
        <f t="shared" si="12"/>
        <v>424</v>
      </c>
      <c r="G98" s="34"/>
      <c r="H98" s="45">
        <v>5</v>
      </c>
      <c r="I98" s="44" t="s">
        <v>12</v>
      </c>
      <c r="J98" s="44">
        <v>188</v>
      </c>
      <c r="K98" s="44">
        <v>213</v>
      </c>
      <c r="L98" s="47">
        <f t="shared" si="13"/>
        <v>401</v>
      </c>
      <c r="N98" s="76"/>
      <c r="O98" s="76"/>
      <c r="P98" s="76"/>
      <c r="Q98" s="76"/>
      <c r="R98" s="76"/>
      <c r="S98" s="76"/>
      <c r="T98" s="76"/>
    </row>
    <row r="99" spans="1:20" ht="13.5" thickBot="1">
      <c r="A99" s="4"/>
      <c r="B99" s="48">
        <v>6</v>
      </c>
      <c r="C99" s="49" t="s">
        <v>137</v>
      </c>
      <c r="D99" s="49">
        <v>190</v>
      </c>
      <c r="E99" s="49">
        <v>216</v>
      </c>
      <c r="F99" s="50">
        <f t="shared" si="12"/>
        <v>406</v>
      </c>
      <c r="G99" s="34"/>
      <c r="H99" s="48">
        <v>6</v>
      </c>
      <c r="I99" s="49" t="s">
        <v>14</v>
      </c>
      <c r="J99" s="49">
        <v>204</v>
      </c>
      <c r="K99" s="49">
        <v>219</v>
      </c>
      <c r="L99" s="50">
        <f t="shared" si="13"/>
        <v>423</v>
      </c>
      <c r="N99" s="76"/>
      <c r="O99" s="65"/>
      <c r="P99" s="76"/>
      <c r="Q99" s="76"/>
      <c r="R99" s="76"/>
      <c r="S99" s="76"/>
      <c r="T99" s="76"/>
    </row>
    <row r="100" spans="1:20" ht="18.75" thickBot="1">
      <c r="A100" s="4"/>
      <c r="B100" s="52"/>
      <c r="C100" s="52"/>
      <c r="D100" s="94" t="s">
        <v>90</v>
      </c>
      <c r="E100" s="94"/>
      <c r="F100" s="53">
        <f>SUM(F94:F99)</f>
        <v>2537</v>
      </c>
      <c r="G100" s="52"/>
      <c r="H100" s="52"/>
      <c r="I100" s="52"/>
      <c r="J100" s="94" t="s">
        <v>90</v>
      </c>
      <c r="K100" s="94"/>
      <c r="L100" s="53">
        <f>SUM(L94:L99)</f>
        <v>2401</v>
      </c>
      <c r="N100" s="76"/>
      <c r="O100" s="76"/>
      <c r="P100" s="76"/>
      <c r="Q100" s="76"/>
      <c r="R100" s="76"/>
      <c r="S100" s="76"/>
      <c r="T100" s="76"/>
    </row>
    <row r="101" spans="1:20" ht="13.5" thickBot="1">
      <c r="A101" s="4"/>
      <c r="B101" s="1"/>
      <c r="N101" s="76"/>
      <c r="O101" s="76"/>
      <c r="P101" s="76"/>
      <c r="Q101" s="76"/>
      <c r="R101" s="76"/>
      <c r="S101" s="76"/>
      <c r="T101" s="76"/>
    </row>
    <row r="102" spans="1:20" ht="18.75" thickBot="1">
      <c r="A102" s="4"/>
      <c r="B102" s="38"/>
      <c r="C102" s="39" t="s">
        <v>91</v>
      </c>
      <c r="D102" s="114" t="s">
        <v>61</v>
      </c>
      <c r="E102" s="114"/>
      <c r="F102" s="114"/>
      <c r="G102" s="37"/>
      <c r="H102" s="38"/>
      <c r="I102" s="39" t="s">
        <v>116</v>
      </c>
      <c r="J102" s="114" t="s">
        <v>62</v>
      </c>
      <c r="K102" s="114"/>
      <c r="L102" s="114"/>
      <c r="N102" s="76"/>
      <c r="O102" s="76"/>
      <c r="P102" s="76"/>
      <c r="Q102" s="76"/>
      <c r="R102" s="76"/>
      <c r="S102" s="76"/>
      <c r="T102" s="76"/>
    </row>
    <row r="103" spans="1:20" ht="12.75">
      <c r="A103" s="4"/>
      <c r="B103" s="42"/>
      <c r="C103" s="40" t="s">
        <v>77</v>
      </c>
      <c r="D103" s="40">
        <v>50</v>
      </c>
      <c r="E103" s="40">
        <v>50</v>
      </c>
      <c r="F103" s="43">
        <v>100</v>
      </c>
      <c r="G103" s="41"/>
      <c r="H103" s="42"/>
      <c r="I103" s="40" t="s">
        <v>77</v>
      </c>
      <c r="J103" s="40">
        <v>50</v>
      </c>
      <c r="K103" s="40">
        <v>50</v>
      </c>
      <c r="L103" s="43">
        <v>100</v>
      </c>
      <c r="N103" s="76"/>
      <c r="O103" s="76"/>
      <c r="P103" s="76"/>
      <c r="Q103" s="76"/>
      <c r="R103" s="76"/>
      <c r="S103" s="76"/>
      <c r="T103" s="76"/>
    </row>
    <row r="104" spans="1:20" ht="12.75">
      <c r="A104" s="4"/>
      <c r="B104" s="45">
        <v>1</v>
      </c>
      <c r="C104" s="44" t="s">
        <v>19</v>
      </c>
      <c r="D104" s="44">
        <v>189</v>
      </c>
      <c r="E104" s="44">
        <v>202</v>
      </c>
      <c r="F104" s="47">
        <f aca="true" t="shared" si="14" ref="F104:F109">D104+E104</f>
        <v>391</v>
      </c>
      <c r="G104" s="34"/>
      <c r="H104" s="45">
        <v>1</v>
      </c>
      <c r="I104" s="44" t="s">
        <v>6</v>
      </c>
      <c r="J104" s="44">
        <v>228</v>
      </c>
      <c r="K104" s="44">
        <v>208</v>
      </c>
      <c r="L104" s="47">
        <f aca="true" t="shared" si="15" ref="L104:L109">J104+K104</f>
        <v>436</v>
      </c>
      <c r="N104" s="76"/>
      <c r="O104" s="76"/>
      <c r="P104" s="76"/>
      <c r="Q104" s="76"/>
      <c r="R104" s="76"/>
      <c r="S104" s="76"/>
      <c r="T104" s="76"/>
    </row>
    <row r="105" spans="1:20" ht="12.75">
      <c r="A105" s="4"/>
      <c r="B105" s="45">
        <v>2</v>
      </c>
      <c r="C105" s="44" t="s">
        <v>17</v>
      </c>
      <c r="D105" s="44">
        <v>217</v>
      </c>
      <c r="E105" s="44">
        <v>197</v>
      </c>
      <c r="F105" s="47">
        <f t="shared" si="14"/>
        <v>414</v>
      </c>
      <c r="G105" s="34"/>
      <c r="H105" s="45">
        <v>2</v>
      </c>
      <c r="I105" s="44" t="s">
        <v>139</v>
      </c>
      <c r="J105" s="44">
        <v>198</v>
      </c>
      <c r="K105" s="44">
        <v>227</v>
      </c>
      <c r="L105" s="47">
        <f t="shared" si="15"/>
        <v>425</v>
      </c>
      <c r="N105" s="76"/>
      <c r="O105" s="76"/>
      <c r="P105" s="76"/>
      <c r="Q105" s="76"/>
      <c r="R105" s="65"/>
      <c r="S105" s="76"/>
      <c r="T105" s="76"/>
    </row>
    <row r="106" spans="1:20" ht="12.75">
      <c r="A106" s="4"/>
      <c r="B106" s="45">
        <v>3</v>
      </c>
      <c r="C106" s="44" t="s">
        <v>22</v>
      </c>
      <c r="D106" s="44">
        <v>191</v>
      </c>
      <c r="E106" s="44">
        <v>192</v>
      </c>
      <c r="F106" s="47">
        <f t="shared" si="14"/>
        <v>383</v>
      </c>
      <c r="G106" s="34"/>
      <c r="H106" s="45">
        <v>3</v>
      </c>
      <c r="I106" s="44" t="s">
        <v>171</v>
      </c>
      <c r="J106" s="44">
        <v>217</v>
      </c>
      <c r="K106" s="44">
        <v>254</v>
      </c>
      <c r="L106" s="47">
        <f t="shared" si="15"/>
        <v>471</v>
      </c>
      <c r="N106" s="76"/>
      <c r="O106" s="65"/>
      <c r="P106" s="76"/>
      <c r="Q106" s="76"/>
      <c r="R106" s="76"/>
      <c r="S106" s="76"/>
      <c r="T106" s="76"/>
    </row>
    <row r="107" spans="1:20" ht="12.75">
      <c r="A107" s="4"/>
      <c r="B107" s="45">
        <v>4</v>
      </c>
      <c r="C107" s="44" t="s">
        <v>18</v>
      </c>
      <c r="D107" s="44">
        <v>213</v>
      </c>
      <c r="E107" s="44">
        <v>245</v>
      </c>
      <c r="F107" s="47">
        <f t="shared" si="14"/>
        <v>458</v>
      </c>
      <c r="G107" s="34"/>
      <c r="H107" s="45">
        <v>4</v>
      </c>
      <c r="I107" s="44" t="s">
        <v>180</v>
      </c>
      <c r="J107" s="44">
        <v>198</v>
      </c>
      <c r="K107" s="44">
        <v>240</v>
      </c>
      <c r="L107" s="47">
        <f t="shared" si="15"/>
        <v>438</v>
      </c>
      <c r="N107" s="76"/>
      <c r="O107" s="65"/>
      <c r="P107" s="76"/>
      <c r="Q107" s="76"/>
      <c r="R107" s="76"/>
      <c r="S107" s="76"/>
      <c r="T107" s="76"/>
    </row>
    <row r="108" spans="1:20" ht="12.75">
      <c r="A108" s="4"/>
      <c r="B108" s="45">
        <v>5</v>
      </c>
      <c r="C108" s="44" t="s">
        <v>20</v>
      </c>
      <c r="D108" s="44">
        <v>213</v>
      </c>
      <c r="E108" s="44">
        <v>210</v>
      </c>
      <c r="F108" s="47">
        <f t="shared" si="14"/>
        <v>423</v>
      </c>
      <c r="G108" s="34"/>
      <c r="H108" s="45">
        <v>5</v>
      </c>
      <c r="I108" s="44" t="s">
        <v>3</v>
      </c>
      <c r="J108" s="44">
        <v>221</v>
      </c>
      <c r="K108" s="44">
        <v>201</v>
      </c>
      <c r="L108" s="47">
        <f t="shared" si="15"/>
        <v>422</v>
      </c>
      <c r="N108" s="76"/>
      <c r="O108" s="76"/>
      <c r="P108" s="76"/>
      <c r="Q108" s="76"/>
      <c r="R108" s="76"/>
      <c r="S108" s="76"/>
      <c r="T108" s="76"/>
    </row>
    <row r="109" spans="1:20" ht="13.5" thickBot="1">
      <c r="A109" s="4"/>
      <c r="B109" s="48">
        <v>6</v>
      </c>
      <c r="C109" s="49" t="s">
        <v>21</v>
      </c>
      <c r="D109" s="49">
        <v>194</v>
      </c>
      <c r="E109" s="49">
        <v>178</v>
      </c>
      <c r="F109" s="50">
        <f t="shared" si="14"/>
        <v>372</v>
      </c>
      <c r="G109" s="34"/>
      <c r="H109" s="48">
        <v>6</v>
      </c>
      <c r="I109" s="49" t="s">
        <v>7</v>
      </c>
      <c r="J109" s="49">
        <v>202</v>
      </c>
      <c r="K109" s="49">
        <v>201</v>
      </c>
      <c r="L109" s="50">
        <f t="shared" si="15"/>
        <v>403</v>
      </c>
      <c r="N109" s="76"/>
      <c r="O109" s="76"/>
      <c r="P109" s="76"/>
      <c r="Q109" s="76"/>
      <c r="R109" s="76"/>
      <c r="S109" s="76"/>
      <c r="T109" s="76"/>
    </row>
    <row r="110" spans="1:20" ht="18.75" thickBot="1">
      <c r="A110" s="4"/>
      <c r="B110" s="52"/>
      <c r="C110" s="52"/>
      <c r="D110" s="94" t="s">
        <v>90</v>
      </c>
      <c r="E110" s="94"/>
      <c r="F110" s="53">
        <f>SUM(F104:F109)</f>
        <v>2441</v>
      </c>
      <c r="G110" s="52"/>
      <c r="H110" s="52"/>
      <c r="I110" s="52"/>
      <c r="J110" s="94" t="s">
        <v>90</v>
      </c>
      <c r="K110" s="94"/>
      <c r="L110" s="53">
        <f>SUM(L104:L109)</f>
        <v>2595</v>
      </c>
      <c r="N110" s="76"/>
      <c r="O110" s="76"/>
      <c r="P110" s="76"/>
      <c r="Q110" s="76"/>
      <c r="R110" s="76"/>
      <c r="S110" s="76"/>
      <c r="T110" s="76"/>
    </row>
    <row r="111" spans="1:12" ht="18.75" thickBot="1">
      <c r="A111" s="4"/>
      <c r="B111" s="33"/>
      <c r="D111" s="51"/>
      <c r="E111" s="51"/>
      <c r="F111" s="54"/>
      <c r="G111" s="52"/>
      <c r="H111" s="52"/>
      <c r="I111" s="52"/>
      <c r="J111" s="51"/>
      <c r="K111" s="51"/>
      <c r="L111" s="54"/>
    </row>
    <row r="112" spans="1:12" ht="12.75">
      <c r="A112" s="4"/>
      <c r="B112" s="1"/>
      <c r="C112" s="91" t="s">
        <v>107</v>
      </c>
      <c r="D112" s="92"/>
      <c r="E112" s="92"/>
      <c r="F112" s="92"/>
      <c r="G112" s="92"/>
      <c r="H112" s="92"/>
      <c r="I112" s="29" t="s">
        <v>168</v>
      </c>
      <c r="J112" s="55" t="s">
        <v>108</v>
      </c>
      <c r="K112" s="92" t="s">
        <v>109</v>
      </c>
      <c r="L112" s="93"/>
    </row>
    <row r="113" spans="1:12" ht="12.75">
      <c r="A113" s="4"/>
      <c r="B113" s="1"/>
      <c r="C113" s="88" t="str">
        <f>+J102</f>
        <v>Tápé</v>
      </c>
      <c r="D113" s="89"/>
      <c r="E113" s="89"/>
      <c r="F113" s="89"/>
      <c r="G113" s="89"/>
      <c r="H113" s="89"/>
      <c r="I113" s="2">
        <f>+I87+L110</f>
        <v>7541</v>
      </c>
      <c r="J113" s="2">
        <v>8</v>
      </c>
      <c r="K113" s="89">
        <v>18</v>
      </c>
      <c r="L113" s="90"/>
    </row>
    <row r="114" spans="1:12" ht="12.75">
      <c r="A114" s="4"/>
      <c r="B114" s="1"/>
      <c r="C114" s="88" t="str">
        <f>+D92</f>
        <v>Szedd Le</v>
      </c>
      <c r="D114" s="89"/>
      <c r="E114" s="89"/>
      <c r="F114" s="89"/>
      <c r="G114" s="89"/>
      <c r="H114" s="89"/>
      <c r="I114" s="2">
        <f>+I85</f>
        <v>7624</v>
      </c>
      <c r="J114" s="2">
        <v>6</v>
      </c>
      <c r="K114" s="89">
        <v>32</v>
      </c>
      <c r="L114" s="90"/>
    </row>
    <row r="115" spans="1:12" ht="12.75">
      <c r="A115" s="4"/>
      <c r="B115" s="1"/>
      <c r="C115" s="88" t="str">
        <f>+D102</f>
        <v>Privát</v>
      </c>
      <c r="D115" s="89"/>
      <c r="E115" s="89"/>
      <c r="F115" s="89"/>
      <c r="G115" s="89"/>
      <c r="H115" s="89"/>
      <c r="I115" s="2">
        <f>+I84+F110</f>
        <v>7494</v>
      </c>
      <c r="J115" s="2">
        <v>4</v>
      </c>
      <c r="K115" s="89">
        <v>30</v>
      </c>
      <c r="L115" s="90"/>
    </row>
    <row r="116" spans="1:12" ht="13.5" thickBot="1">
      <c r="A116" s="4"/>
      <c r="B116" s="1"/>
      <c r="C116" s="85" t="str">
        <f>+J92</f>
        <v>Phoenix</v>
      </c>
      <c r="D116" s="86"/>
      <c r="E116" s="86"/>
      <c r="F116" s="86"/>
      <c r="G116" s="86"/>
      <c r="H116" s="86"/>
      <c r="I116" s="57">
        <f>+L100+I86</f>
        <v>7292</v>
      </c>
      <c r="J116" s="57">
        <v>2</v>
      </c>
      <c r="K116" s="86">
        <v>20</v>
      </c>
      <c r="L116" s="87"/>
    </row>
    <row r="117" ht="13.5" thickBot="1"/>
    <row r="118" spans="3:12" ht="12.75">
      <c r="C118" s="91" t="s">
        <v>182</v>
      </c>
      <c r="D118" s="92"/>
      <c r="E118" s="92"/>
      <c r="F118" s="92"/>
      <c r="G118" s="92"/>
      <c r="H118" s="92"/>
      <c r="I118" s="56" t="s">
        <v>109</v>
      </c>
      <c r="J118" s="112" t="s">
        <v>163</v>
      </c>
      <c r="K118" s="112"/>
      <c r="L118" s="113"/>
    </row>
    <row r="119" spans="3:12" ht="12.75">
      <c r="C119" s="88" t="str">
        <f>+C114</f>
        <v>Szedd Le</v>
      </c>
      <c r="D119" s="111"/>
      <c r="E119" s="111"/>
      <c r="F119" s="111"/>
      <c r="G119" s="111"/>
      <c r="H119" s="111"/>
      <c r="I119" s="2">
        <v>32</v>
      </c>
      <c r="J119" s="89">
        <v>5</v>
      </c>
      <c r="K119" s="89"/>
      <c r="L119" s="90"/>
    </row>
    <row r="120" spans="3:12" ht="12.75">
      <c r="C120" s="88" t="str">
        <f>+C115</f>
        <v>Privát</v>
      </c>
      <c r="D120" s="111"/>
      <c r="E120" s="111"/>
      <c r="F120" s="111"/>
      <c r="G120" s="111"/>
      <c r="H120" s="111"/>
      <c r="I120" s="2">
        <v>30</v>
      </c>
      <c r="J120" s="89">
        <v>6</v>
      </c>
      <c r="K120" s="89"/>
      <c r="L120" s="90"/>
    </row>
    <row r="121" spans="3:12" ht="12.75">
      <c r="C121" s="88" t="str">
        <f>+C116</f>
        <v>Phoenix</v>
      </c>
      <c r="D121" s="111"/>
      <c r="E121" s="111"/>
      <c r="F121" s="111"/>
      <c r="G121" s="111"/>
      <c r="H121" s="111"/>
      <c r="I121" s="2">
        <v>20</v>
      </c>
      <c r="J121" s="89">
        <v>7</v>
      </c>
      <c r="K121" s="89"/>
      <c r="L121" s="90"/>
    </row>
    <row r="122" spans="3:12" ht="13.5" thickBot="1">
      <c r="C122" s="85" t="s">
        <v>62</v>
      </c>
      <c r="D122" s="86"/>
      <c r="E122" s="86"/>
      <c r="F122" s="86"/>
      <c r="G122" s="86"/>
      <c r="H122" s="86"/>
      <c r="I122" s="77">
        <v>18</v>
      </c>
      <c r="J122" s="86">
        <v>8</v>
      </c>
      <c r="K122" s="86"/>
      <c r="L122" s="87"/>
    </row>
  </sheetData>
  <mergeCells count="91">
    <mergeCell ref="C1:L1"/>
    <mergeCell ref="F3:H3"/>
    <mergeCell ref="J3:L3"/>
    <mergeCell ref="D5:F5"/>
    <mergeCell ref="J5:L5"/>
    <mergeCell ref="D13:E13"/>
    <mergeCell ref="J13:K13"/>
    <mergeCell ref="D15:F15"/>
    <mergeCell ref="J15:L15"/>
    <mergeCell ref="D23:E23"/>
    <mergeCell ref="J23:K23"/>
    <mergeCell ref="C25:H25"/>
    <mergeCell ref="K25:L25"/>
    <mergeCell ref="C26:H26"/>
    <mergeCell ref="K26:L26"/>
    <mergeCell ref="C27:H27"/>
    <mergeCell ref="K27:L27"/>
    <mergeCell ref="C28:H28"/>
    <mergeCell ref="K28:L28"/>
    <mergeCell ref="C29:H29"/>
    <mergeCell ref="K29:L29"/>
    <mergeCell ref="F32:H32"/>
    <mergeCell ref="J32:L32"/>
    <mergeCell ref="D34:F34"/>
    <mergeCell ref="J34:L34"/>
    <mergeCell ref="D42:E42"/>
    <mergeCell ref="J42:K42"/>
    <mergeCell ref="D44:F44"/>
    <mergeCell ref="J44:L44"/>
    <mergeCell ref="D52:E52"/>
    <mergeCell ref="J52:K52"/>
    <mergeCell ref="C54:H54"/>
    <mergeCell ref="K54:L54"/>
    <mergeCell ref="C55:H55"/>
    <mergeCell ref="K55:L55"/>
    <mergeCell ref="C56:H56"/>
    <mergeCell ref="K56:L56"/>
    <mergeCell ref="C57:H57"/>
    <mergeCell ref="K57:L57"/>
    <mergeCell ref="C58:H58"/>
    <mergeCell ref="K58:L58"/>
    <mergeCell ref="F61:H61"/>
    <mergeCell ref="J61:L61"/>
    <mergeCell ref="J63:L63"/>
    <mergeCell ref="J73:L73"/>
    <mergeCell ref="D71:E71"/>
    <mergeCell ref="J71:K71"/>
    <mergeCell ref="D63:F63"/>
    <mergeCell ref="D73:F73"/>
    <mergeCell ref="D81:E81"/>
    <mergeCell ref="J81:K81"/>
    <mergeCell ref="C83:H83"/>
    <mergeCell ref="K83:L83"/>
    <mergeCell ref="C85:H85"/>
    <mergeCell ref="K84:L84"/>
    <mergeCell ref="C84:H84"/>
    <mergeCell ref="K85:L85"/>
    <mergeCell ref="C87:H87"/>
    <mergeCell ref="K86:L86"/>
    <mergeCell ref="C86:H86"/>
    <mergeCell ref="K87:L87"/>
    <mergeCell ref="F90:H90"/>
    <mergeCell ref="J90:L90"/>
    <mergeCell ref="J92:L92"/>
    <mergeCell ref="D102:F102"/>
    <mergeCell ref="D100:E100"/>
    <mergeCell ref="J100:K100"/>
    <mergeCell ref="J102:L102"/>
    <mergeCell ref="D92:F92"/>
    <mergeCell ref="D110:E110"/>
    <mergeCell ref="J110:K110"/>
    <mergeCell ref="C112:H112"/>
    <mergeCell ref="K112:L112"/>
    <mergeCell ref="K115:L115"/>
    <mergeCell ref="C113:H113"/>
    <mergeCell ref="K116:L116"/>
    <mergeCell ref="C115:H115"/>
    <mergeCell ref="K113:L113"/>
    <mergeCell ref="C114:H114"/>
    <mergeCell ref="K114:L114"/>
    <mergeCell ref="C118:H118"/>
    <mergeCell ref="J118:L118"/>
    <mergeCell ref="J119:L119"/>
    <mergeCell ref="C116:H116"/>
    <mergeCell ref="C121:H121"/>
    <mergeCell ref="J122:L122"/>
    <mergeCell ref="C122:H122"/>
    <mergeCell ref="C119:H119"/>
    <mergeCell ref="J120:L120"/>
    <mergeCell ref="C120:H120"/>
    <mergeCell ref="J121:L1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5"/>
  <sheetViews>
    <sheetView workbookViewId="0" topLeftCell="A91">
      <selection activeCell="I112" sqref="I112:I115"/>
    </sheetView>
  </sheetViews>
  <sheetFormatPr defaultColWidth="9.00390625" defaultRowHeight="12.75"/>
  <cols>
    <col min="1" max="1" width="3.00390625" style="0" customWidth="1"/>
    <col min="2" max="2" width="2.00390625" style="0" bestFit="1" customWidth="1"/>
    <col min="3" max="3" width="19.375" style="0" bestFit="1" customWidth="1"/>
    <col min="4" max="4" width="4.00390625" style="0" bestFit="1" customWidth="1"/>
    <col min="5" max="5" width="7.375" style="0" bestFit="1" customWidth="1"/>
    <col min="6" max="6" width="7.625" style="0" bestFit="1" customWidth="1"/>
    <col min="7" max="7" width="5.375" style="0" customWidth="1"/>
    <col min="8" max="8" width="2.00390625" style="0" bestFit="1" customWidth="1"/>
    <col min="9" max="9" width="19.625" style="0" bestFit="1" customWidth="1"/>
    <col min="10" max="10" width="6.125" style="0" bestFit="1" customWidth="1"/>
    <col min="11" max="11" width="4.00390625" style="0" bestFit="1" customWidth="1"/>
    <col min="12" max="12" width="7.625" style="0" bestFit="1" customWidth="1"/>
    <col min="13" max="16384" width="5.375" style="0" customWidth="1"/>
  </cols>
  <sheetData>
    <row r="1" spans="1:12" ht="18">
      <c r="A1" s="4"/>
      <c r="B1" s="3"/>
      <c r="C1" s="84" t="s">
        <v>127</v>
      </c>
      <c r="D1" s="84"/>
      <c r="E1" s="84"/>
      <c r="F1" s="84"/>
      <c r="G1" s="84"/>
      <c r="H1" s="84"/>
      <c r="I1" s="84"/>
      <c r="J1" s="84"/>
      <c r="K1" s="84"/>
      <c r="L1" s="84"/>
    </row>
    <row r="2" spans="1:12" ht="13.5" thickBot="1">
      <c r="A2" s="4"/>
      <c r="B2" s="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thickBot="1">
      <c r="A3" s="4"/>
      <c r="B3" s="3"/>
      <c r="C3" s="6" t="s">
        <v>69</v>
      </c>
      <c r="D3" s="5"/>
      <c r="E3" s="7" t="s">
        <v>70</v>
      </c>
      <c r="F3" s="105">
        <v>40303</v>
      </c>
      <c r="G3" s="106"/>
      <c r="H3" s="106"/>
      <c r="I3" s="8" t="s">
        <v>71</v>
      </c>
      <c r="J3" s="107" t="s">
        <v>72</v>
      </c>
      <c r="K3" s="107"/>
      <c r="L3" s="107"/>
    </row>
    <row r="4" spans="1:12" ht="13.5" thickBot="1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thickBot="1">
      <c r="A5" s="4"/>
      <c r="B5" s="10"/>
      <c r="C5" s="11" t="s">
        <v>73</v>
      </c>
      <c r="D5" s="79" t="s">
        <v>64</v>
      </c>
      <c r="E5" s="79"/>
      <c r="F5" s="80"/>
      <c r="G5" s="9"/>
      <c r="H5" s="10"/>
      <c r="I5" s="11" t="s">
        <v>75</v>
      </c>
      <c r="J5" s="79" t="s">
        <v>63</v>
      </c>
      <c r="K5" s="79"/>
      <c r="L5" s="80"/>
    </row>
    <row r="6" spans="1:12" ht="12.75">
      <c r="A6" s="4"/>
      <c r="B6" s="14"/>
      <c r="C6" s="12" t="s">
        <v>77</v>
      </c>
      <c r="D6" s="12">
        <v>50</v>
      </c>
      <c r="E6" s="12">
        <v>50</v>
      </c>
      <c r="F6" s="15">
        <v>100</v>
      </c>
      <c r="G6" s="13"/>
      <c r="H6" s="14"/>
      <c r="I6" s="12" t="s">
        <v>77</v>
      </c>
      <c r="J6" s="12">
        <v>50</v>
      </c>
      <c r="K6" s="12">
        <v>50</v>
      </c>
      <c r="L6" s="15">
        <v>100</v>
      </c>
    </row>
    <row r="7" spans="1:12" ht="12.75">
      <c r="A7" s="4"/>
      <c r="B7" s="17">
        <v>1</v>
      </c>
      <c r="C7" s="16" t="s">
        <v>23</v>
      </c>
      <c r="D7" s="16">
        <v>207</v>
      </c>
      <c r="E7" s="18">
        <v>231</v>
      </c>
      <c r="F7" s="19">
        <f aca="true" t="shared" si="0" ref="F7:F12">D7+E7</f>
        <v>438</v>
      </c>
      <c r="G7" s="5"/>
      <c r="H7" s="17">
        <v>1</v>
      </c>
      <c r="I7" s="16" t="s">
        <v>28</v>
      </c>
      <c r="J7" s="16">
        <v>212</v>
      </c>
      <c r="K7" s="18">
        <v>217</v>
      </c>
      <c r="L7" s="19">
        <f aca="true" t="shared" si="1" ref="L7:L12">J7+K7</f>
        <v>429</v>
      </c>
    </row>
    <row r="8" spans="1:12" ht="12.75">
      <c r="A8" s="4"/>
      <c r="B8" s="17">
        <v>2</v>
      </c>
      <c r="C8" s="16" t="s">
        <v>24</v>
      </c>
      <c r="D8" s="16">
        <v>181</v>
      </c>
      <c r="E8" s="16">
        <v>200</v>
      </c>
      <c r="F8" s="19">
        <f t="shared" si="0"/>
        <v>381</v>
      </c>
      <c r="G8" s="5"/>
      <c r="H8" s="17">
        <v>2</v>
      </c>
      <c r="I8" s="16" t="s">
        <v>29</v>
      </c>
      <c r="J8" s="16">
        <v>203</v>
      </c>
      <c r="K8" s="16">
        <v>209</v>
      </c>
      <c r="L8" s="19">
        <f t="shared" si="1"/>
        <v>412</v>
      </c>
    </row>
    <row r="9" spans="1:12" ht="12.75">
      <c r="A9" s="4"/>
      <c r="B9" s="17">
        <v>3</v>
      </c>
      <c r="C9" s="16" t="s">
        <v>25</v>
      </c>
      <c r="D9" s="16">
        <v>231</v>
      </c>
      <c r="E9" s="16">
        <v>223</v>
      </c>
      <c r="F9" s="19">
        <f t="shared" si="0"/>
        <v>454</v>
      </c>
      <c r="G9" s="5"/>
      <c r="H9" s="17">
        <v>3</v>
      </c>
      <c r="I9" s="16" t="s">
        <v>30</v>
      </c>
      <c r="J9" s="16">
        <v>205</v>
      </c>
      <c r="K9" s="16">
        <v>219</v>
      </c>
      <c r="L9" s="19">
        <f t="shared" si="1"/>
        <v>424</v>
      </c>
    </row>
    <row r="10" spans="1:12" ht="12.75">
      <c r="A10" s="4"/>
      <c r="B10" s="17">
        <v>4</v>
      </c>
      <c r="C10" s="16" t="s">
        <v>26</v>
      </c>
      <c r="D10" s="16">
        <v>196</v>
      </c>
      <c r="E10" s="16">
        <v>210</v>
      </c>
      <c r="F10" s="19">
        <f t="shared" si="0"/>
        <v>406</v>
      </c>
      <c r="G10" s="5"/>
      <c r="H10" s="17">
        <v>4</v>
      </c>
      <c r="I10" s="16" t="s">
        <v>31</v>
      </c>
      <c r="J10" s="16">
        <v>204</v>
      </c>
      <c r="K10" s="16">
        <v>200</v>
      </c>
      <c r="L10" s="19">
        <f t="shared" si="1"/>
        <v>404</v>
      </c>
    </row>
    <row r="11" spans="1:12" ht="12.75">
      <c r="A11" s="4"/>
      <c r="B11" s="17">
        <v>5</v>
      </c>
      <c r="C11" s="16" t="s">
        <v>149</v>
      </c>
      <c r="D11" s="16">
        <v>191</v>
      </c>
      <c r="E11" s="16">
        <v>210</v>
      </c>
      <c r="F11" s="19">
        <f t="shared" si="0"/>
        <v>401</v>
      </c>
      <c r="G11" s="5"/>
      <c r="H11" s="17">
        <v>5</v>
      </c>
      <c r="I11" s="16" t="s">
        <v>32</v>
      </c>
      <c r="J11" s="16">
        <v>215</v>
      </c>
      <c r="K11" s="16">
        <v>189</v>
      </c>
      <c r="L11" s="19">
        <f t="shared" si="1"/>
        <v>404</v>
      </c>
    </row>
    <row r="12" spans="1:12" ht="13.5" thickBot="1">
      <c r="A12" s="4"/>
      <c r="B12" s="20">
        <v>6</v>
      </c>
      <c r="C12" s="21" t="s">
        <v>27</v>
      </c>
      <c r="D12" s="21">
        <v>167</v>
      </c>
      <c r="E12" s="21">
        <v>202</v>
      </c>
      <c r="F12" s="22">
        <f t="shared" si="0"/>
        <v>369</v>
      </c>
      <c r="G12" s="5"/>
      <c r="H12" s="20">
        <v>6</v>
      </c>
      <c r="I12" s="21" t="s">
        <v>33</v>
      </c>
      <c r="J12" s="21">
        <v>220</v>
      </c>
      <c r="K12" s="21">
        <v>187</v>
      </c>
      <c r="L12" s="22">
        <f t="shared" si="1"/>
        <v>407</v>
      </c>
    </row>
    <row r="13" spans="1:12" ht="18.75" thickBot="1">
      <c r="A13" s="4"/>
      <c r="B13" s="24"/>
      <c r="C13" s="24"/>
      <c r="D13" s="81" t="s">
        <v>90</v>
      </c>
      <c r="E13" s="81"/>
      <c r="F13" s="25">
        <f>SUM(F7:F12)</f>
        <v>2449</v>
      </c>
      <c r="G13" s="24"/>
      <c r="H13" s="24"/>
      <c r="I13" s="24"/>
      <c r="J13" s="81" t="s">
        <v>90</v>
      </c>
      <c r="K13" s="81"/>
      <c r="L13" s="25">
        <f>SUM(L7:L12)</f>
        <v>2480</v>
      </c>
    </row>
    <row r="14" spans="1:12" ht="13.5" thickBot="1">
      <c r="A14" s="4"/>
      <c r="B14" s="26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8.75" thickBot="1">
      <c r="A15" s="4"/>
      <c r="B15" s="10"/>
      <c r="C15" s="11" t="s">
        <v>91</v>
      </c>
      <c r="D15" s="79" t="s">
        <v>128</v>
      </c>
      <c r="E15" s="79"/>
      <c r="F15" s="80"/>
      <c r="G15" s="9"/>
      <c r="H15" s="10"/>
      <c r="I15" s="11" t="s">
        <v>93</v>
      </c>
      <c r="J15" s="79" t="s">
        <v>65</v>
      </c>
      <c r="K15" s="79"/>
      <c r="L15" s="80"/>
    </row>
    <row r="16" spans="1:12" ht="12.75">
      <c r="A16" s="4"/>
      <c r="B16" s="14"/>
      <c r="C16" s="12" t="s">
        <v>77</v>
      </c>
      <c r="D16" s="12">
        <v>50</v>
      </c>
      <c r="E16" s="12">
        <v>50</v>
      </c>
      <c r="F16" s="15">
        <v>100</v>
      </c>
      <c r="G16" s="13"/>
      <c r="H16" s="14"/>
      <c r="I16" s="12" t="s">
        <v>77</v>
      </c>
      <c r="J16" s="12">
        <v>50</v>
      </c>
      <c r="K16" s="12">
        <v>50</v>
      </c>
      <c r="L16" s="15">
        <v>100</v>
      </c>
    </row>
    <row r="17" spans="1:12" ht="12.75">
      <c r="A17" s="4"/>
      <c r="B17" s="17">
        <v>1</v>
      </c>
      <c r="C17" s="16" t="s">
        <v>34</v>
      </c>
      <c r="D17" s="16">
        <v>205</v>
      </c>
      <c r="E17" s="18">
        <v>201</v>
      </c>
      <c r="F17" s="19">
        <f aca="true" t="shared" si="2" ref="F17:F22">D17+E17</f>
        <v>406</v>
      </c>
      <c r="G17" s="5"/>
      <c r="H17" s="17">
        <v>1</v>
      </c>
      <c r="I17" s="16" t="s">
        <v>40</v>
      </c>
      <c r="J17" s="16">
        <v>186</v>
      </c>
      <c r="K17" s="18">
        <v>199</v>
      </c>
      <c r="L17" s="19">
        <f aca="true" t="shared" si="3" ref="L17:L22">J17+K17</f>
        <v>385</v>
      </c>
    </row>
    <row r="18" spans="1:12" ht="12.75">
      <c r="A18" s="4"/>
      <c r="B18" s="17">
        <v>2</v>
      </c>
      <c r="C18" s="16" t="s">
        <v>35</v>
      </c>
      <c r="D18" s="16">
        <v>195</v>
      </c>
      <c r="E18" s="16">
        <v>206</v>
      </c>
      <c r="F18" s="19">
        <f t="shared" si="2"/>
        <v>401</v>
      </c>
      <c r="G18" s="5"/>
      <c r="H18" s="17">
        <v>2</v>
      </c>
      <c r="I18" s="16" t="s">
        <v>41</v>
      </c>
      <c r="J18" s="16">
        <v>199</v>
      </c>
      <c r="K18" s="16">
        <v>215</v>
      </c>
      <c r="L18" s="19">
        <f t="shared" si="3"/>
        <v>414</v>
      </c>
    </row>
    <row r="19" spans="1:12" ht="12.75">
      <c r="A19" s="4"/>
      <c r="B19" s="17">
        <v>3</v>
      </c>
      <c r="C19" s="16" t="s">
        <v>36</v>
      </c>
      <c r="D19" s="16">
        <v>194</v>
      </c>
      <c r="E19" s="16">
        <v>221</v>
      </c>
      <c r="F19" s="19">
        <f t="shared" si="2"/>
        <v>415</v>
      </c>
      <c r="G19" s="5"/>
      <c r="H19" s="17">
        <v>3</v>
      </c>
      <c r="I19" s="16" t="s">
        <v>42</v>
      </c>
      <c r="J19" s="16">
        <v>186</v>
      </c>
      <c r="K19" s="16">
        <v>208</v>
      </c>
      <c r="L19" s="19">
        <f t="shared" si="3"/>
        <v>394</v>
      </c>
    </row>
    <row r="20" spans="1:12" ht="12.75">
      <c r="A20" s="4"/>
      <c r="B20" s="17">
        <v>4</v>
      </c>
      <c r="C20" s="16" t="s">
        <v>37</v>
      </c>
      <c r="D20" s="16">
        <v>193</v>
      </c>
      <c r="E20" s="16">
        <v>195</v>
      </c>
      <c r="F20" s="19">
        <f t="shared" si="2"/>
        <v>388</v>
      </c>
      <c r="G20" s="5"/>
      <c r="H20" s="17">
        <v>4</v>
      </c>
      <c r="I20" s="16" t="s">
        <v>43</v>
      </c>
      <c r="J20" s="16">
        <v>192</v>
      </c>
      <c r="K20" s="16">
        <v>220</v>
      </c>
      <c r="L20" s="19">
        <f t="shared" si="3"/>
        <v>412</v>
      </c>
    </row>
    <row r="21" spans="1:12" ht="12.75">
      <c r="A21" s="4"/>
      <c r="B21" s="17">
        <v>5</v>
      </c>
      <c r="C21" s="16" t="s">
        <v>38</v>
      </c>
      <c r="D21" s="16">
        <v>203</v>
      </c>
      <c r="E21" s="16">
        <v>231</v>
      </c>
      <c r="F21" s="19">
        <f t="shared" si="2"/>
        <v>434</v>
      </c>
      <c r="G21" s="5"/>
      <c r="H21" s="17">
        <v>5</v>
      </c>
      <c r="I21" s="16" t="s">
        <v>44</v>
      </c>
      <c r="J21" s="16">
        <v>191</v>
      </c>
      <c r="K21" s="16">
        <v>202</v>
      </c>
      <c r="L21" s="19">
        <f t="shared" si="3"/>
        <v>393</v>
      </c>
    </row>
    <row r="22" spans="1:12" ht="13.5" thickBot="1">
      <c r="A22" s="4"/>
      <c r="B22" s="20">
        <v>6</v>
      </c>
      <c r="C22" s="21" t="s">
        <v>39</v>
      </c>
      <c r="D22" s="21">
        <v>183</v>
      </c>
      <c r="E22" s="21">
        <v>228</v>
      </c>
      <c r="F22" s="22">
        <f t="shared" si="2"/>
        <v>411</v>
      </c>
      <c r="G22" s="5"/>
      <c r="H22" s="20">
        <v>6</v>
      </c>
      <c r="I22" s="21" t="s">
        <v>45</v>
      </c>
      <c r="J22" s="21">
        <v>209</v>
      </c>
      <c r="K22" s="21">
        <v>219</v>
      </c>
      <c r="L22" s="22">
        <f t="shared" si="3"/>
        <v>428</v>
      </c>
    </row>
    <row r="23" spans="1:12" ht="18.75" thickBot="1">
      <c r="A23" s="4"/>
      <c r="B23" s="24"/>
      <c r="C23" s="24"/>
      <c r="D23" s="81" t="s">
        <v>90</v>
      </c>
      <c r="E23" s="81"/>
      <c r="F23" s="25">
        <f>SUM(F17:F22)</f>
        <v>2455</v>
      </c>
      <c r="G23" s="24"/>
      <c r="H23" s="24"/>
      <c r="I23" s="24"/>
      <c r="J23" s="81" t="s">
        <v>90</v>
      </c>
      <c r="K23" s="81"/>
      <c r="L23" s="25">
        <f>SUM(L17:L22)</f>
        <v>2426</v>
      </c>
    </row>
    <row r="24" spans="1:12" ht="18.75" thickBot="1">
      <c r="A24" s="4"/>
      <c r="B24" s="3"/>
      <c r="C24" s="5"/>
      <c r="D24" s="23"/>
      <c r="E24" s="23"/>
      <c r="F24" s="27"/>
      <c r="G24" s="24"/>
      <c r="H24" s="24"/>
      <c r="I24" s="24"/>
      <c r="J24" s="23"/>
      <c r="K24" s="23"/>
      <c r="L24" s="27"/>
    </row>
    <row r="25" spans="1:12" ht="12.75">
      <c r="A25" s="4"/>
      <c r="B25" s="26"/>
      <c r="C25" s="110" t="s">
        <v>107</v>
      </c>
      <c r="D25" s="82"/>
      <c r="E25" s="82"/>
      <c r="F25" s="82"/>
      <c r="G25" s="82"/>
      <c r="H25" s="82"/>
      <c r="I25" s="29" t="s">
        <v>168</v>
      </c>
      <c r="J25" s="28" t="s">
        <v>108</v>
      </c>
      <c r="K25" s="82" t="s">
        <v>109</v>
      </c>
      <c r="L25" s="83"/>
    </row>
    <row r="26" spans="1:12" ht="12.75">
      <c r="A26" s="4"/>
      <c r="B26" s="26"/>
      <c r="C26" s="78" t="s">
        <v>63</v>
      </c>
      <c r="D26" s="103"/>
      <c r="E26" s="103"/>
      <c r="F26" s="103"/>
      <c r="G26" s="103"/>
      <c r="H26" s="103"/>
      <c r="I26" s="30">
        <f>+L13</f>
        <v>2480</v>
      </c>
      <c r="J26" s="30">
        <v>8</v>
      </c>
      <c r="K26" s="103">
        <v>16</v>
      </c>
      <c r="L26" s="104"/>
    </row>
    <row r="27" spans="1:12" ht="12.75">
      <c r="A27" s="4"/>
      <c r="B27" s="26"/>
      <c r="C27" s="78" t="s">
        <v>128</v>
      </c>
      <c r="D27" s="103"/>
      <c r="E27" s="103"/>
      <c r="F27" s="103"/>
      <c r="G27" s="103"/>
      <c r="H27" s="103"/>
      <c r="I27" s="30">
        <f>+F23</f>
        <v>2455</v>
      </c>
      <c r="J27" s="30">
        <v>6</v>
      </c>
      <c r="K27" s="103">
        <v>12</v>
      </c>
      <c r="L27" s="104"/>
    </row>
    <row r="28" spans="1:12" ht="12.75">
      <c r="A28" s="4"/>
      <c r="B28" s="26"/>
      <c r="C28" s="78" t="s">
        <v>129</v>
      </c>
      <c r="D28" s="103"/>
      <c r="E28" s="103"/>
      <c r="F28" s="103"/>
      <c r="G28" s="103"/>
      <c r="H28" s="103"/>
      <c r="I28" s="30"/>
      <c r="J28" s="30">
        <v>4</v>
      </c>
      <c r="K28" s="103">
        <v>6</v>
      </c>
      <c r="L28" s="104"/>
    </row>
    <row r="29" spans="1:12" ht="13.5" thickBot="1">
      <c r="A29" s="4"/>
      <c r="B29" s="26"/>
      <c r="C29" s="101" t="s">
        <v>65</v>
      </c>
      <c r="D29" s="102"/>
      <c r="E29" s="102"/>
      <c r="F29" s="102"/>
      <c r="G29" s="102"/>
      <c r="H29" s="102"/>
      <c r="I29" s="32">
        <f>+L23</f>
        <v>2426</v>
      </c>
      <c r="J29" s="32">
        <v>2</v>
      </c>
      <c r="K29" s="102">
        <v>6</v>
      </c>
      <c r="L29" s="109"/>
    </row>
    <row r="30" spans="1:12" ht="12.75">
      <c r="A30" s="4"/>
      <c r="B30" s="26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 thickBot="1">
      <c r="A31" s="4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3.5" thickBot="1">
      <c r="A32" s="4"/>
      <c r="B32" s="33"/>
      <c r="C32" s="35" t="s">
        <v>112</v>
      </c>
      <c r="D32" s="34"/>
      <c r="E32" s="36" t="s">
        <v>70</v>
      </c>
      <c r="F32" s="98">
        <v>40310</v>
      </c>
      <c r="G32" s="99"/>
      <c r="H32" s="99"/>
      <c r="I32" s="31" t="s">
        <v>71</v>
      </c>
      <c r="J32" s="100" t="s">
        <v>141</v>
      </c>
      <c r="K32" s="100"/>
      <c r="L32" s="100"/>
    </row>
    <row r="33" spans="1:12" ht="13.5" thickBot="1">
      <c r="A33" s="4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8.75" thickBot="1">
      <c r="A34" s="4"/>
      <c r="B34" s="10"/>
      <c r="C34" s="11" t="s">
        <v>73</v>
      </c>
      <c r="D34" s="79" t="s">
        <v>65</v>
      </c>
      <c r="E34" s="79"/>
      <c r="F34" s="80"/>
      <c r="G34" s="9"/>
      <c r="H34" s="10"/>
      <c r="I34" s="11" t="s">
        <v>75</v>
      </c>
      <c r="J34" s="79" t="s">
        <v>64</v>
      </c>
      <c r="K34" s="79"/>
      <c r="L34" s="80"/>
    </row>
    <row r="35" spans="1:12" ht="12.75">
      <c r="A35" s="4"/>
      <c r="B35" s="14"/>
      <c r="C35" s="12" t="s">
        <v>77</v>
      </c>
      <c r="D35" s="12">
        <v>50</v>
      </c>
      <c r="E35" s="12">
        <v>50</v>
      </c>
      <c r="F35" s="15">
        <v>100</v>
      </c>
      <c r="G35" s="13"/>
      <c r="H35" s="14"/>
      <c r="I35" s="12" t="s">
        <v>77</v>
      </c>
      <c r="J35" s="12">
        <v>50</v>
      </c>
      <c r="K35" s="12">
        <v>50</v>
      </c>
      <c r="L35" s="15">
        <v>100</v>
      </c>
    </row>
    <row r="36" spans="1:12" ht="12.75">
      <c r="A36" s="4"/>
      <c r="B36" s="17">
        <v>1</v>
      </c>
      <c r="C36" s="16" t="s">
        <v>41</v>
      </c>
      <c r="D36" s="16">
        <v>210</v>
      </c>
      <c r="E36" s="18">
        <v>207</v>
      </c>
      <c r="F36" s="19">
        <f aca="true" t="shared" si="4" ref="F36:F41">D36+E36</f>
        <v>417</v>
      </c>
      <c r="G36" s="5"/>
      <c r="H36" s="17">
        <v>1</v>
      </c>
      <c r="I36" s="16" t="s">
        <v>23</v>
      </c>
      <c r="J36" s="16">
        <v>194</v>
      </c>
      <c r="K36" s="18">
        <v>204</v>
      </c>
      <c r="L36" s="19">
        <f aca="true" t="shared" si="5" ref="L36:L41">J36+K36</f>
        <v>398</v>
      </c>
    </row>
    <row r="37" spans="1:12" ht="12.75">
      <c r="A37" s="4"/>
      <c r="B37" s="17">
        <v>2</v>
      </c>
      <c r="C37" s="16" t="s">
        <v>40</v>
      </c>
      <c r="D37" s="16">
        <v>215</v>
      </c>
      <c r="E37" s="16">
        <v>222</v>
      </c>
      <c r="F37" s="19">
        <f t="shared" si="4"/>
        <v>437</v>
      </c>
      <c r="G37" s="5"/>
      <c r="H37" s="17">
        <v>2</v>
      </c>
      <c r="I37" s="16" t="s">
        <v>25</v>
      </c>
      <c r="J37" s="16">
        <v>250</v>
      </c>
      <c r="K37" s="16">
        <v>203</v>
      </c>
      <c r="L37" s="19">
        <f t="shared" si="5"/>
        <v>453</v>
      </c>
    </row>
    <row r="38" spans="1:12" ht="12.75">
      <c r="A38" s="4"/>
      <c r="B38" s="17">
        <v>3</v>
      </c>
      <c r="C38" s="16" t="s">
        <v>42</v>
      </c>
      <c r="D38" s="16">
        <v>205</v>
      </c>
      <c r="E38" s="16">
        <v>225</v>
      </c>
      <c r="F38" s="19">
        <f t="shared" si="4"/>
        <v>430</v>
      </c>
      <c r="G38" s="5"/>
      <c r="H38" s="17">
        <v>3</v>
      </c>
      <c r="I38" s="16" t="s">
        <v>147</v>
      </c>
      <c r="J38" s="16">
        <v>182</v>
      </c>
      <c r="K38" s="16">
        <v>226</v>
      </c>
      <c r="L38" s="19">
        <f t="shared" si="5"/>
        <v>408</v>
      </c>
    </row>
    <row r="39" spans="1:12" ht="12.75">
      <c r="A39" s="4"/>
      <c r="B39" s="17">
        <v>4</v>
      </c>
      <c r="C39" s="16" t="s">
        <v>44</v>
      </c>
      <c r="D39" s="16">
        <v>216</v>
      </c>
      <c r="E39" s="16">
        <v>200</v>
      </c>
      <c r="F39" s="19">
        <f t="shared" si="4"/>
        <v>416</v>
      </c>
      <c r="G39" s="5"/>
      <c r="H39" s="17">
        <v>4</v>
      </c>
      <c r="I39" s="16" t="s">
        <v>26</v>
      </c>
      <c r="J39" s="16">
        <v>177</v>
      </c>
      <c r="K39" s="16">
        <v>198</v>
      </c>
      <c r="L39" s="19">
        <f t="shared" si="5"/>
        <v>375</v>
      </c>
    </row>
    <row r="40" spans="1:12" ht="12.75">
      <c r="A40" s="4"/>
      <c r="B40" s="17">
        <v>5</v>
      </c>
      <c r="C40" s="16" t="s">
        <v>43</v>
      </c>
      <c r="D40" s="16">
        <v>215</v>
      </c>
      <c r="E40" s="16">
        <v>217</v>
      </c>
      <c r="F40" s="19">
        <f t="shared" si="4"/>
        <v>432</v>
      </c>
      <c r="G40" s="5"/>
      <c r="H40" s="17">
        <v>5</v>
      </c>
      <c r="I40" s="16" t="s">
        <v>148</v>
      </c>
      <c r="J40" s="16">
        <v>199</v>
      </c>
      <c r="K40" s="16">
        <v>195</v>
      </c>
      <c r="L40" s="19">
        <f t="shared" si="5"/>
        <v>394</v>
      </c>
    </row>
    <row r="41" spans="1:12" ht="13.5" thickBot="1">
      <c r="A41" s="4"/>
      <c r="B41" s="20">
        <v>6</v>
      </c>
      <c r="C41" s="21" t="s">
        <v>45</v>
      </c>
      <c r="D41" s="21">
        <v>204</v>
      </c>
      <c r="E41" s="21">
        <v>210</v>
      </c>
      <c r="F41" s="22">
        <f t="shared" si="4"/>
        <v>414</v>
      </c>
      <c r="G41" s="5"/>
      <c r="H41" s="20">
        <v>6</v>
      </c>
      <c r="I41" s="21" t="s">
        <v>149</v>
      </c>
      <c r="J41" s="21">
        <v>200</v>
      </c>
      <c r="K41" s="21">
        <v>185</v>
      </c>
      <c r="L41" s="22">
        <f t="shared" si="5"/>
        <v>385</v>
      </c>
    </row>
    <row r="42" spans="1:12" ht="18.75" thickBot="1">
      <c r="A42" s="4"/>
      <c r="B42" s="24"/>
      <c r="C42" s="24"/>
      <c r="D42" s="81" t="s">
        <v>90</v>
      </c>
      <c r="E42" s="81"/>
      <c r="F42" s="25">
        <f>SUM(F36:F41)</f>
        <v>2546</v>
      </c>
      <c r="G42" s="24"/>
      <c r="H42" s="24"/>
      <c r="I42" s="24"/>
      <c r="J42" s="81" t="s">
        <v>90</v>
      </c>
      <c r="K42" s="81"/>
      <c r="L42" s="25">
        <f>SUM(L36:L41)</f>
        <v>2413</v>
      </c>
    </row>
    <row r="43" spans="1:12" ht="13.5" thickBot="1">
      <c r="A43" s="4"/>
      <c r="B43" s="26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8.75" thickBot="1">
      <c r="A44" s="4"/>
      <c r="B44" s="10"/>
      <c r="C44" s="11" t="s">
        <v>91</v>
      </c>
      <c r="D44" s="79" t="s">
        <v>63</v>
      </c>
      <c r="E44" s="79"/>
      <c r="F44" s="80"/>
      <c r="G44" s="9"/>
      <c r="H44" s="10"/>
      <c r="I44" s="11" t="s">
        <v>116</v>
      </c>
      <c r="J44" s="79" t="s">
        <v>128</v>
      </c>
      <c r="K44" s="79"/>
      <c r="L44" s="80"/>
    </row>
    <row r="45" spans="1:12" ht="12.75">
      <c r="A45" s="4"/>
      <c r="B45" s="14"/>
      <c r="C45" s="12" t="s">
        <v>77</v>
      </c>
      <c r="D45" s="12">
        <v>50</v>
      </c>
      <c r="E45" s="12">
        <v>50</v>
      </c>
      <c r="F45" s="15">
        <v>100</v>
      </c>
      <c r="G45" s="13"/>
      <c r="H45" s="14"/>
      <c r="I45" s="12" t="s">
        <v>77</v>
      </c>
      <c r="J45" s="12">
        <v>50</v>
      </c>
      <c r="K45" s="12">
        <v>50</v>
      </c>
      <c r="L45" s="15">
        <v>100</v>
      </c>
    </row>
    <row r="46" spans="1:12" ht="12.75">
      <c r="A46" s="4"/>
      <c r="B46" s="17">
        <v>1</v>
      </c>
      <c r="C46" s="16" t="s">
        <v>150</v>
      </c>
      <c r="D46" s="16">
        <v>232</v>
      </c>
      <c r="E46" s="18">
        <v>207</v>
      </c>
      <c r="F46" s="19">
        <f aca="true" t="shared" si="6" ref="F46:F51">D46+E46</f>
        <v>439</v>
      </c>
      <c r="G46" s="5"/>
      <c r="H46" s="17">
        <v>1</v>
      </c>
      <c r="I46" s="16" t="s">
        <v>34</v>
      </c>
      <c r="J46" s="16">
        <v>211</v>
      </c>
      <c r="K46" s="18">
        <v>240</v>
      </c>
      <c r="L46" s="19">
        <f aca="true" t="shared" si="7" ref="L46:L51">J46+K46</f>
        <v>451</v>
      </c>
    </row>
    <row r="47" spans="1:12" ht="12.75">
      <c r="A47" s="4"/>
      <c r="B47" s="17">
        <v>2</v>
      </c>
      <c r="C47" s="16" t="s">
        <v>31</v>
      </c>
      <c r="D47" s="16">
        <v>206</v>
      </c>
      <c r="E47" s="16">
        <v>242</v>
      </c>
      <c r="F47" s="19">
        <f t="shared" si="6"/>
        <v>448</v>
      </c>
      <c r="G47" s="5"/>
      <c r="H47" s="17">
        <v>2</v>
      </c>
      <c r="I47" s="16" t="s">
        <v>35</v>
      </c>
      <c r="J47" s="16">
        <v>212</v>
      </c>
      <c r="K47" s="16">
        <v>201</v>
      </c>
      <c r="L47" s="19">
        <f t="shared" si="7"/>
        <v>413</v>
      </c>
    </row>
    <row r="48" spans="1:12" ht="12.75">
      <c r="A48" s="4"/>
      <c r="B48" s="17">
        <v>3</v>
      </c>
      <c r="C48" s="16" t="s">
        <v>30</v>
      </c>
      <c r="D48" s="16">
        <v>219</v>
      </c>
      <c r="E48" s="16">
        <v>241</v>
      </c>
      <c r="F48" s="19">
        <f t="shared" si="6"/>
        <v>460</v>
      </c>
      <c r="G48" s="5"/>
      <c r="H48" s="17">
        <v>3</v>
      </c>
      <c r="I48" s="16" t="s">
        <v>36</v>
      </c>
      <c r="J48" s="16">
        <v>212</v>
      </c>
      <c r="K48" s="16">
        <v>202</v>
      </c>
      <c r="L48" s="19">
        <f t="shared" si="7"/>
        <v>414</v>
      </c>
    </row>
    <row r="49" spans="1:12" ht="12.75">
      <c r="A49" s="4"/>
      <c r="B49" s="17">
        <v>4</v>
      </c>
      <c r="C49" s="16" t="s">
        <v>28</v>
      </c>
      <c r="D49" s="16">
        <v>212</v>
      </c>
      <c r="E49" s="16">
        <v>204</v>
      </c>
      <c r="F49" s="19">
        <f t="shared" si="6"/>
        <v>416</v>
      </c>
      <c r="G49" s="5"/>
      <c r="H49" s="17">
        <v>4</v>
      </c>
      <c r="I49" s="16" t="s">
        <v>152</v>
      </c>
      <c r="J49" s="16">
        <v>198</v>
      </c>
      <c r="K49" s="16">
        <v>202</v>
      </c>
      <c r="L49" s="19">
        <f t="shared" si="7"/>
        <v>400</v>
      </c>
    </row>
    <row r="50" spans="1:12" ht="12.75">
      <c r="A50" s="4"/>
      <c r="B50" s="17">
        <v>5</v>
      </c>
      <c r="C50" s="16" t="s">
        <v>32</v>
      </c>
      <c r="D50" s="16">
        <v>202</v>
      </c>
      <c r="E50" s="16">
        <v>237</v>
      </c>
      <c r="F50" s="19">
        <f t="shared" si="6"/>
        <v>439</v>
      </c>
      <c r="G50" s="5"/>
      <c r="H50" s="17">
        <v>5</v>
      </c>
      <c r="I50" s="16" t="s">
        <v>39</v>
      </c>
      <c r="J50" s="16">
        <v>208</v>
      </c>
      <c r="K50" s="16">
        <v>206</v>
      </c>
      <c r="L50" s="19">
        <f t="shared" si="7"/>
        <v>414</v>
      </c>
    </row>
    <row r="51" spans="1:12" ht="13.5" thickBot="1">
      <c r="A51" s="4"/>
      <c r="B51" s="20">
        <v>6</v>
      </c>
      <c r="C51" s="21" t="s">
        <v>151</v>
      </c>
      <c r="D51" s="21">
        <v>237</v>
      </c>
      <c r="E51" s="21">
        <v>209</v>
      </c>
      <c r="F51" s="22">
        <f t="shared" si="6"/>
        <v>446</v>
      </c>
      <c r="G51" s="5"/>
      <c r="H51" s="20">
        <v>6</v>
      </c>
      <c r="I51" s="21" t="s">
        <v>38</v>
      </c>
      <c r="J51" s="21">
        <v>201</v>
      </c>
      <c r="K51" s="21">
        <v>198</v>
      </c>
      <c r="L51" s="22">
        <f t="shared" si="7"/>
        <v>399</v>
      </c>
    </row>
    <row r="52" spans="1:12" ht="18.75" thickBot="1">
      <c r="A52" s="4"/>
      <c r="B52" s="24"/>
      <c r="C52" s="24"/>
      <c r="D52" s="81" t="s">
        <v>90</v>
      </c>
      <c r="E52" s="81"/>
      <c r="F52" s="25">
        <f>SUM(F46:F51)</f>
        <v>2648</v>
      </c>
      <c r="G52" s="24"/>
      <c r="H52" s="24"/>
      <c r="I52" s="24"/>
      <c r="J52" s="81" t="s">
        <v>90</v>
      </c>
      <c r="K52" s="81"/>
      <c r="L52" s="25">
        <f>SUM(L46:L51)</f>
        <v>2491</v>
      </c>
    </row>
    <row r="53" spans="1:12" ht="18.75" thickBot="1">
      <c r="A53" s="4"/>
      <c r="B53" s="33"/>
      <c r="C53" s="34"/>
      <c r="D53" s="51"/>
      <c r="E53" s="51"/>
      <c r="F53" s="54"/>
      <c r="G53" s="52"/>
      <c r="H53" s="52"/>
      <c r="I53" s="52"/>
      <c r="J53" s="51"/>
      <c r="K53" s="51"/>
      <c r="L53" s="54"/>
    </row>
    <row r="54" spans="1:12" ht="12.75">
      <c r="A54" s="4"/>
      <c r="B54" s="1"/>
      <c r="C54" s="91" t="s">
        <v>107</v>
      </c>
      <c r="D54" s="92"/>
      <c r="E54" s="92"/>
      <c r="F54" s="92"/>
      <c r="G54" s="92"/>
      <c r="H54" s="92"/>
      <c r="I54" s="29" t="s">
        <v>168</v>
      </c>
      <c r="J54" s="55" t="s">
        <v>108</v>
      </c>
      <c r="K54" s="92" t="s">
        <v>109</v>
      </c>
      <c r="L54" s="93"/>
    </row>
    <row r="55" spans="1:12" ht="12.75">
      <c r="A55" s="4"/>
      <c r="B55" s="1"/>
      <c r="C55" s="88" t="str">
        <f>+D44</f>
        <v>Bolgár</v>
      </c>
      <c r="D55" s="89"/>
      <c r="E55" s="89"/>
      <c r="F55" s="89"/>
      <c r="G55" s="89"/>
      <c r="H55" s="89"/>
      <c r="I55" s="2">
        <f>+I26+F52</f>
        <v>5128</v>
      </c>
      <c r="J55" s="2">
        <v>8</v>
      </c>
      <c r="K55" s="89">
        <v>24</v>
      </c>
      <c r="L55" s="90"/>
    </row>
    <row r="56" spans="1:12" ht="12.75">
      <c r="A56" s="4"/>
      <c r="B56" s="1"/>
      <c r="C56" s="88" t="str">
        <f>+D34</f>
        <v>Anro-Ker</v>
      </c>
      <c r="D56" s="89"/>
      <c r="E56" s="89"/>
      <c r="F56" s="89"/>
      <c r="G56" s="89"/>
      <c r="H56" s="89"/>
      <c r="I56" s="2">
        <f>+F42</f>
        <v>2546</v>
      </c>
      <c r="J56" s="2">
        <v>6</v>
      </c>
      <c r="K56" s="89">
        <v>12</v>
      </c>
      <c r="L56" s="90"/>
    </row>
    <row r="57" spans="1:12" ht="12.75">
      <c r="A57" s="4"/>
      <c r="B57" s="1"/>
      <c r="C57" s="88" t="str">
        <f>+J44</f>
        <v>Dél-Akku</v>
      </c>
      <c r="D57" s="89"/>
      <c r="E57" s="89"/>
      <c r="F57" s="89"/>
      <c r="G57" s="89"/>
      <c r="H57" s="89"/>
      <c r="I57" s="2">
        <f>+I27+L52</f>
        <v>4946</v>
      </c>
      <c r="J57" s="2">
        <v>4</v>
      </c>
      <c r="K57" s="89">
        <v>16</v>
      </c>
      <c r="L57" s="90"/>
    </row>
    <row r="58" spans="1:12" ht="13.5" thickBot="1">
      <c r="A58" s="4"/>
      <c r="B58" s="1"/>
      <c r="C58" s="85" t="str">
        <f>+J34</f>
        <v>Pörc</v>
      </c>
      <c r="D58" s="86"/>
      <c r="E58" s="86"/>
      <c r="F58" s="86"/>
      <c r="G58" s="86"/>
      <c r="H58" s="86"/>
      <c r="I58" s="57">
        <f>+L42</f>
        <v>2413</v>
      </c>
      <c r="J58" s="57">
        <v>2</v>
      </c>
      <c r="K58" s="86">
        <v>8</v>
      </c>
      <c r="L58" s="87"/>
    </row>
    <row r="60" ht="13.5" thickBot="1"/>
    <row r="61" spans="1:12" ht="13.5" thickBot="1">
      <c r="A61" s="4"/>
      <c r="B61" s="33"/>
      <c r="C61" s="35" t="s">
        <v>169</v>
      </c>
      <c r="D61" s="34"/>
      <c r="E61" s="36" t="s">
        <v>70</v>
      </c>
      <c r="F61" s="98">
        <v>40317</v>
      </c>
      <c r="G61" s="99"/>
      <c r="H61" s="99"/>
      <c r="I61" s="31" t="s">
        <v>71</v>
      </c>
      <c r="J61" s="100" t="s">
        <v>170</v>
      </c>
      <c r="K61" s="100"/>
      <c r="L61" s="100"/>
    </row>
    <row r="62" spans="1:22" ht="13.5" thickBot="1">
      <c r="A62" s="4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18.75" thickBot="1">
      <c r="A63" s="4"/>
      <c r="B63" s="10"/>
      <c r="C63" s="11" t="s">
        <v>73</v>
      </c>
      <c r="D63" s="79" t="s">
        <v>128</v>
      </c>
      <c r="E63" s="79"/>
      <c r="F63" s="80"/>
      <c r="G63" s="9"/>
      <c r="H63" s="10"/>
      <c r="I63" s="11" t="s">
        <v>75</v>
      </c>
      <c r="J63" s="79" t="s">
        <v>65</v>
      </c>
      <c r="K63" s="79"/>
      <c r="L63" s="80"/>
      <c r="N63" s="76"/>
      <c r="O63" s="76"/>
      <c r="P63" s="76"/>
      <c r="Q63" s="76"/>
      <c r="R63" s="76"/>
      <c r="S63" s="76"/>
      <c r="T63" s="76"/>
      <c r="U63" s="23"/>
      <c r="V63" s="76"/>
    </row>
    <row r="64" spans="1:22" ht="12.75">
      <c r="A64" s="4"/>
      <c r="B64" s="14"/>
      <c r="C64" s="12" t="s">
        <v>77</v>
      </c>
      <c r="D64" s="12">
        <v>50</v>
      </c>
      <c r="E64" s="12">
        <v>50</v>
      </c>
      <c r="F64" s="15">
        <v>100</v>
      </c>
      <c r="G64" s="13"/>
      <c r="H64" s="14"/>
      <c r="I64" s="12" t="s">
        <v>77</v>
      </c>
      <c r="J64" s="12">
        <v>50</v>
      </c>
      <c r="K64" s="12">
        <v>50</v>
      </c>
      <c r="L64" s="15">
        <v>100</v>
      </c>
      <c r="N64" s="76"/>
      <c r="O64" s="76"/>
      <c r="P64" s="60"/>
      <c r="Q64" s="76"/>
      <c r="R64" s="76"/>
      <c r="S64" s="76"/>
      <c r="T64" s="76"/>
      <c r="U64" s="76"/>
      <c r="V64" s="76"/>
    </row>
    <row r="65" spans="1:22" ht="12.75">
      <c r="A65" s="4"/>
      <c r="B65" s="17">
        <v>1</v>
      </c>
      <c r="C65" s="16" t="s">
        <v>36</v>
      </c>
      <c r="D65" s="16">
        <v>190</v>
      </c>
      <c r="E65" s="18">
        <v>180</v>
      </c>
      <c r="F65" s="19">
        <f aca="true" t="shared" si="8" ref="F65:F70">D65+E65</f>
        <v>370</v>
      </c>
      <c r="G65" s="5"/>
      <c r="H65" s="17">
        <v>1</v>
      </c>
      <c r="I65" s="16" t="s">
        <v>164</v>
      </c>
      <c r="J65" s="16">
        <v>198</v>
      </c>
      <c r="K65" s="18">
        <v>185</v>
      </c>
      <c r="L65" s="19">
        <f aca="true" t="shared" si="9" ref="L65:L70">J65+K65</f>
        <v>383</v>
      </c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12.75">
      <c r="A66" s="4"/>
      <c r="B66" s="17">
        <v>2</v>
      </c>
      <c r="C66" s="16" t="s">
        <v>34</v>
      </c>
      <c r="D66" s="16">
        <v>211</v>
      </c>
      <c r="E66" s="16">
        <v>215</v>
      </c>
      <c r="F66" s="19">
        <f t="shared" si="8"/>
        <v>426</v>
      </c>
      <c r="G66" s="5"/>
      <c r="H66" s="17">
        <v>2</v>
      </c>
      <c r="I66" s="16" t="s">
        <v>40</v>
      </c>
      <c r="J66" s="16">
        <v>210</v>
      </c>
      <c r="K66" s="16">
        <v>199</v>
      </c>
      <c r="L66" s="19">
        <f t="shared" si="9"/>
        <v>409</v>
      </c>
      <c r="N66" s="76"/>
      <c r="O66" s="76"/>
      <c r="P66" s="76"/>
      <c r="Q66" s="76"/>
      <c r="R66" s="76"/>
      <c r="S66" s="76"/>
      <c r="T66" s="76"/>
      <c r="U66" s="76"/>
      <c r="V66" s="76"/>
    </row>
    <row r="67" spans="1:22" ht="12.75">
      <c r="A67" s="4"/>
      <c r="B67" s="17">
        <v>3</v>
      </c>
      <c r="C67" s="16" t="s">
        <v>37</v>
      </c>
      <c r="D67" s="16">
        <v>222</v>
      </c>
      <c r="E67" s="16">
        <v>193</v>
      </c>
      <c r="F67" s="19">
        <f t="shared" si="8"/>
        <v>415</v>
      </c>
      <c r="G67" s="5"/>
      <c r="H67" s="17">
        <v>3</v>
      </c>
      <c r="I67" s="16" t="s">
        <v>165</v>
      </c>
      <c r="J67" s="16">
        <v>188</v>
      </c>
      <c r="K67" s="16">
        <v>208</v>
      </c>
      <c r="L67" s="19">
        <f t="shared" si="9"/>
        <v>396</v>
      </c>
      <c r="N67" s="76"/>
      <c r="O67" s="76"/>
      <c r="P67" s="76"/>
      <c r="Q67" s="76"/>
      <c r="R67" s="76"/>
      <c r="S67" s="76"/>
      <c r="T67" s="76"/>
      <c r="U67" s="60"/>
      <c r="V67" s="76"/>
    </row>
    <row r="68" spans="1:22" ht="12.75">
      <c r="A68" s="4"/>
      <c r="B68" s="17">
        <v>4</v>
      </c>
      <c r="C68" s="16" t="s">
        <v>152</v>
      </c>
      <c r="D68" s="16">
        <v>194</v>
      </c>
      <c r="E68" s="16">
        <v>195</v>
      </c>
      <c r="F68" s="19">
        <f t="shared" si="8"/>
        <v>389</v>
      </c>
      <c r="G68" s="5"/>
      <c r="H68" s="17">
        <v>4</v>
      </c>
      <c r="I68" s="16" t="s">
        <v>41</v>
      </c>
      <c r="J68" s="16">
        <v>209</v>
      </c>
      <c r="K68" s="16">
        <v>214</v>
      </c>
      <c r="L68" s="19">
        <f t="shared" si="9"/>
        <v>423</v>
      </c>
      <c r="N68" s="76"/>
      <c r="O68" s="76"/>
      <c r="P68" s="76"/>
      <c r="Q68" s="76"/>
      <c r="R68" s="76"/>
      <c r="S68" s="76"/>
      <c r="T68" s="76"/>
      <c r="U68" s="76"/>
      <c r="V68" s="76"/>
    </row>
    <row r="69" spans="1:22" ht="12.75">
      <c r="A69" s="4"/>
      <c r="B69" s="17">
        <v>5</v>
      </c>
      <c r="C69" s="16" t="s">
        <v>38</v>
      </c>
      <c r="D69" s="16">
        <v>185</v>
      </c>
      <c r="E69" s="16">
        <v>210</v>
      </c>
      <c r="F69" s="19">
        <f t="shared" si="8"/>
        <v>395</v>
      </c>
      <c r="G69" s="5"/>
      <c r="H69" s="17">
        <v>5</v>
      </c>
      <c r="I69" s="16" t="s">
        <v>45</v>
      </c>
      <c r="J69" s="16">
        <v>206</v>
      </c>
      <c r="K69" s="16">
        <v>192</v>
      </c>
      <c r="L69" s="19">
        <f t="shared" si="9"/>
        <v>398</v>
      </c>
      <c r="N69" s="76"/>
      <c r="O69" s="76"/>
      <c r="P69" s="76"/>
      <c r="Q69" s="76"/>
      <c r="R69" s="76"/>
      <c r="S69" s="76"/>
      <c r="T69" s="76"/>
      <c r="U69" s="60"/>
      <c r="V69" s="76"/>
    </row>
    <row r="70" spans="1:22" ht="13.5" thickBot="1">
      <c r="A70" s="4"/>
      <c r="B70" s="20">
        <v>6</v>
      </c>
      <c r="C70" s="21" t="s">
        <v>39</v>
      </c>
      <c r="D70" s="21">
        <v>213</v>
      </c>
      <c r="E70" s="21">
        <v>201</v>
      </c>
      <c r="F70" s="22">
        <f t="shared" si="8"/>
        <v>414</v>
      </c>
      <c r="G70" s="5"/>
      <c r="H70" s="20">
        <v>6</v>
      </c>
      <c r="I70" s="21" t="s">
        <v>44</v>
      </c>
      <c r="J70" s="21">
        <v>234</v>
      </c>
      <c r="K70" s="21">
        <v>196</v>
      </c>
      <c r="L70" s="22">
        <f t="shared" si="9"/>
        <v>430</v>
      </c>
      <c r="N70" s="76"/>
      <c r="O70" s="76"/>
      <c r="P70" s="76"/>
      <c r="Q70" s="76"/>
      <c r="R70" s="76"/>
      <c r="S70" s="76"/>
      <c r="T70" s="76"/>
      <c r="U70" s="76"/>
      <c r="V70" s="76"/>
    </row>
    <row r="71" spans="1:22" ht="18.75" thickBot="1">
      <c r="A71" s="4"/>
      <c r="B71" s="24"/>
      <c r="C71" s="24"/>
      <c r="D71" s="81" t="s">
        <v>90</v>
      </c>
      <c r="E71" s="81"/>
      <c r="F71" s="25">
        <f>SUM(F65:F70)</f>
        <v>2409</v>
      </c>
      <c r="G71" s="24"/>
      <c r="H71" s="24"/>
      <c r="I71" s="24"/>
      <c r="J71" s="81" t="s">
        <v>90</v>
      </c>
      <c r="K71" s="81"/>
      <c r="L71" s="25">
        <f>SUM(L65:L70)</f>
        <v>2439</v>
      </c>
      <c r="N71" s="76"/>
      <c r="O71" s="76"/>
      <c r="P71" s="76"/>
      <c r="Q71" s="76"/>
      <c r="R71" s="76"/>
      <c r="S71" s="76"/>
      <c r="T71" s="76"/>
      <c r="U71" s="76"/>
      <c r="V71" s="76"/>
    </row>
    <row r="72" spans="1:22" ht="13.5" thickBot="1">
      <c r="A72" s="4"/>
      <c r="B72" s="26"/>
      <c r="C72" s="4"/>
      <c r="D72" s="4"/>
      <c r="E72" s="4"/>
      <c r="F72" s="4"/>
      <c r="G72" s="4"/>
      <c r="H72" s="4"/>
      <c r="I72" s="4"/>
      <c r="J72" s="4"/>
      <c r="K72" s="4"/>
      <c r="L72" s="4"/>
      <c r="N72" s="76"/>
      <c r="O72" s="76"/>
      <c r="P72" s="76"/>
      <c r="Q72" s="76"/>
      <c r="R72" s="76"/>
      <c r="S72" s="76"/>
      <c r="T72" s="76"/>
      <c r="U72" s="76"/>
      <c r="V72" s="76"/>
    </row>
    <row r="73" spans="1:22" ht="18.75" thickBot="1">
      <c r="A73" s="4"/>
      <c r="B73" s="10"/>
      <c r="C73" s="11" t="s">
        <v>91</v>
      </c>
      <c r="D73" s="79" t="s">
        <v>64</v>
      </c>
      <c r="E73" s="79"/>
      <c r="F73" s="80"/>
      <c r="G73" s="9"/>
      <c r="H73" s="10"/>
      <c r="I73" s="11" t="s">
        <v>116</v>
      </c>
      <c r="J73" s="79" t="s">
        <v>63</v>
      </c>
      <c r="K73" s="79"/>
      <c r="L73" s="80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12.75">
      <c r="A74" s="4"/>
      <c r="B74" s="14"/>
      <c r="C74" s="12" t="s">
        <v>77</v>
      </c>
      <c r="D74" s="12">
        <v>50</v>
      </c>
      <c r="E74" s="12">
        <v>50</v>
      </c>
      <c r="F74" s="15">
        <v>100</v>
      </c>
      <c r="G74" s="13"/>
      <c r="H74" s="14"/>
      <c r="I74" s="12" t="s">
        <v>77</v>
      </c>
      <c r="J74" s="12">
        <v>50</v>
      </c>
      <c r="K74" s="12">
        <v>50</v>
      </c>
      <c r="L74" s="15">
        <v>100</v>
      </c>
      <c r="N74" s="76"/>
      <c r="O74" s="76"/>
      <c r="P74" s="60"/>
      <c r="Q74" s="76"/>
      <c r="R74" s="76"/>
      <c r="S74" s="76"/>
      <c r="T74" s="76"/>
      <c r="U74" s="76"/>
      <c r="V74" s="76"/>
    </row>
    <row r="75" spans="1:22" ht="12.75">
      <c r="A75" s="4"/>
      <c r="B75" s="17">
        <v>1</v>
      </c>
      <c r="C75" s="16" t="s">
        <v>23</v>
      </c>
      <c r="D75" s="16">
        <v>218</v>
      </c>
      <c r="E75" s="18">
        <v>220</v>
      </c>
      <c r="F75" s="19">
        <f aca="true" t="shared" si="10" ref="F75:F80">D75+E75</f>
        <v>438</v>
      </c>
      <c r="G75" s="5"/>
      <c r="H75" s="17">
        <v>1</v>
      </c>
      <c r="I75" s="16" t="s">
        <v>31</v>
      </c>
      <c r="J75" s="16">
        <v>217</v>
      </c>
      <c r="K75" s="18">
        <v>191</v>
      </c>
      <c r="L75" s="19">
        <f aca="true" t="shared" si="11" ref="L75:L80">J75+K75</f>
        <v>408</v>
      </c>
      <c r="N75" s="76"/>
      <c r="O75" s="76"/>
      <c r="P75" s="76"/>
      <c r="Q75" s="76"/>
      <c r="R75" s="76"/>
      <c r="S75" s="76"/>
      <c r="T75" s="76"/>
      <c r="U75" s="76"/>
      <c r="V75" s="76"/>
    </row>
    <row r="76" spans="1:22" ht="12.75">
      <c r="A76" s="4"/>
      <c r="B76" s="17">
        <v>2</v>
      </c>
      <c r="C76" s="16" t="s">
        <v>25</v>
      </c>
      <c r="D76" s="16">
        <v>215</v>
      </c>
      <c r="E76" s="16">
        <v>199</v>
      </c>
      <c r="F76" s="19">
        <f t="shared" si="10"/>
        <v>414</v>
      </c>
      <c r="G76" s="5"/>
      <c r="H76" s="17">
        <v>2</v>
      </c>
      <c r="I76" s="16" t="s">
        <v>32</v>
      </c>
      <c r="J76" s="16">
        <v>191</v>
      </c>
      <c r="K76" s="16">
        <v>203</v>
      </c>
      <c r="L76" s="19">
        <f t="shared" si="11"/>
        <v>394</v>
      </c>
      <c r="N76" s="76"/>
      <c r="O76" s="76"/>
      <c r="P76" s="60"/>
      <c r="Q76" s="76"/>
      <c r="R76" s="76"/>
      <c r="S76" s="76"/>
      <c r="T76" s="76"/>
      <c r="U76" s="60"/>
      <c r="V76" s="76"/>
    </row>
    <row r="77" spans="1:22" ht="12.75">
      <c r="A77" s="4"/>
      <c r="B77" s="17">
        <v>3</v>
      </c>
      <c r="C77" s="16" t="s">
        <v>24</v>
      </c>
      <c r="D77" s="16">
        <v>197</v>
      </c>
      <c r="E77" s="16">
        <v>165</v>
      </c>
      <c r="F77" s="19">
        <f t="shared" si="10"/>
        <v>362</v>
      </c>
      <c r="G77" s="5"/>
      <c r="H77" s="17">
        <v>3</v>
      </c>
      <c r="I77" s="16" t="s">
        <v>166</v>
      </c>
      <c r="J77" s="16">
        <v>222</v>
      </c>
      <c r="K77" s="16">
        <v>195</v>
      </c>
      <c r="L77" s="19">
        <f t="shared" si="11"/>
        <v>417</v>
      </c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12.75">
      <c r="A78" s="4"/>
      <c r="B78" s="17">
        <v>4</v>
      </c>
      <c r="C78" s="16" t="s">
        <v>147</v>
      </c>
      <c r="D78" s="16">
        <v>187</v>
      </c>
      <c r="E78" s="16">
        <v>191</v>
      </c>
      <c r="F78" s="19">
        <f t="shared" si="10"/>
        <v>378</v>
      </c>
      <c r="G78" s="5"/>
      <c r="H78" s="17">
        <v>4</v>
      </c>
      <c r="I78" s="16" t="s">
        <v>167</v>
      </c>
      <c r="J78" s="16">
        <v>218</v>
      </c>
      <c r="K78" s="16">
        <v>271</v>
      </c>
      <c r="L78" s="19">
        <f t="shared" si="11"/>
        <v>489</v>
      </c>
      <c r="N78" s="76"/>
      <c r="O78" s="76"/>
      <c r="P78" s="76"/>
      <c r="Q78" s="76"/>
      <c r="R78" s="76"/>
      <c r="S78" s="76"/>
      <c r="T78" s="76"/>
      <c r="U78" s="76"/>
      <c r="V78" s="76"/>
    </row>
    <row r="79" spans="1:22" ht="12.75">
      <c r="A79" s="4"/>
      <c r="B79" s="17">
        <v>5</v>
      </c>
      <c r="C79" s="16" t="s">
        <v>148</v>
      </c>
      <c r="D79" s="16">
        <v>192</v>
      </c>
      <c r="E79" s="16">
        <v>185</v>
      </c>
      <c r="F79" s="19">
        <f t="shared" si="10"/>
        <v>377</v>
      </c>
      <c r="G79" s="5"/>
      <c r="H79" s="17">
        <v>5</v>
      </c>
      <c r="I79" s="16" t="s">
        <v>33</v>
      </c>
      <c r="J79" s="16">
        <v>194</v>
      </c>
      <c r="K79" s="16">
        <v>197</v>
      </c>
      <c r="L79" s="19">
        <f t="shared" si="11"/>
        <v>391</v>
      </c>
      <c r="N79" s="76"/>
      <c r="O79" s="76"/>
      <c r="P79" s="76"/>
      <c r="Q79" s="76"/>
      <c r="R79" s="76"/>
      <c r="S79" s="76"/>
      <c r="T79" s="76"/>
      <c r="U79" s="76"/>
      <c r="V79" s="76"/>
    </row>
    <row r="80" spans="1:22" ht="13.5" thickBot="1">
      <c r="A80" s="4"/>
      <c r="B80" s="20">
        <v>6</v>
      </c>
      <c r="C80" s="21" t="s">
        <v>27</v>
      </c>
      <c r="D80" s="21">
        <v>193</v>
      </c>
      <c r="E80" s="21">
        <v>196</v>
      </c>
      <c r="F80" s="22">
        <f t="shared" si="10"/>
        <v>389</v>
      </c>
      <c r="G80" s="5"/>
      <c r="H80" s="20">
        <v>6</v>
      </c>
      <c r="I80" s="21" t="s">
        <v>28</v>
      </c>
      <c r="J80" s="21">
        <v>205</v>
      </c>
      <c r="K80" s="21">
        <v>204</v>
      </c>
      <c r="L80" s="22">
        <f t="shared" si="11"/>
        <v>409</v>
      </c>
      <c r="N80" s="76"/>
      <c r="O80" s="76"/>
      <c r="P80" s="76"/>
      <c r="Q80" s="76"/>
      <c r="R80" s="76"/>
      <c r="S80" s="76"/>
      <c r="T80" s="76"/>
      <c r="U80" s="76"/>
      <c r="V80" s="76"/>
    </row>
    <row r="81" spans="1:12" ht="18.75" thickBot="1">
      <c r="A81" s="4"/>
      <c r="B81" s="24"/>
      <c r="C81" s="24"/>
      <c r="D81" s="81" t="s">
        <v>90</v>
      </c>
      <c r="E81" s="81"/>
      <c r="F81" s="25">
        <f>SUM(F75:F80)</f>
        <v>2358</v>
      </c>
      <c r="G81" s="24"/>
      <c r="H81" s="24"/>
      <c r="I81" s="24"/>
      <c r="J81" s="81" t="s">
        <v>90</v>
      </c>
      <c r="K81" s="81"/>
      <c r="L81" s="25">
        <f>SUM(L75:L80)</f>
        <v>2508</v>
      </c>
    </row>
    <row r="82" spans="1:12" ht="18.75" thickBot="1">
      <c r="A82" s="4"/>
      <c r="B82" s="33"/>
      <c r="C82" s="34"/>
      <c r="D82" s="51"/>
      <c r="E82" s="51"/>
      <c r="F82" s="54"/>
      <c r="G82" s="52"/>
      <c r="H82" s="52"/>
      <c r="I82" s="52"/>
      <c r="J82" s="51"/>
      <c r="K82" s="51"/>
      <c r="L82" s="54"/>
    </row>
    <row r="83" spans="1:12" ht="12.75">
      <c r="A83" s="4"/>
      <c r="B83" s="1"/>
      <c r="C83" s="91" t="s">
        <v>107</v>
      </c>
      <c r="D83" s="92"/>
      <c r="E83" s="92"/>
      <c r="F83" s="92"/>
      <c r="G83" s="92"/>
      <c r="H83" s="92"/>
      <c r="I83" s="29" t="s">
        <v>168</v>
      </c>
      <c r="J83" s="55" t="s">
        <v>108</v>
      </c>
      <c r="K83" s="92" t="s">
        <v>109</v>
      </c>
      <c r="L83" s="93"/>
    </row>
    <row r="84" spans="1:12" ht="12.75">
      <c r="A84" s="4"/>
      <c r="B84" s="1"/>
      <c r="C84" s="88" t="str">
        <f>+J73</f>
        <v>Bolgár</v>
      </c>
      <c r="D84" s="89"/>
      <c r="E84" s="89"/>
      <c r="F84" s="89"/>
      <c r="G84" s="89"/>
      <c r="H84" s="89"/>
      <c r="I84" s="2">
        <f>+I55+L81</f>
        <v>7636</v>
      </c>
      <c r="J84" s="2">
        <v>8</v>
      </c>
      <c r="K84" s="89">
        <v>32</v>
      </c>
      <c r="L84" s="90"/>
    </row>
    <row r="85" spans="1:12" ht="12.75">
      <c r="A85" s="4"/>
      <c r="B85" s="1"/>
      <c r="C85" s="88" t="str">
        <f>+J63</f>
        <v>Anro-Ker</v>
      </c>
      <c r="D85" s="89"/>
      <c r="E85" s="89"/>
      <c r="F85" s="89"/>
      <c r="G85" s="89"/>
      <c r="H85" s="89"/>
      <c r="I85" s="2">
        <f>+I56+L71</f>
        <v>4985</v>
      </c>
      <c r="J85" s="2">
        <v>6</v>
      </c>
      <c r="K85" s="89">
        <v>18</v>
      </c>
      <c r="L85" s="90"/>
    </row>
    <row r="86" spans="1:12" ht="12.75">
      <c r="A86" s="4"/>
      <c r="B86" s="1"/>
      <c r="C86" s="88" t="str">
        <f>+D63</f>
        <v>Dél-Akku</v>
      </c>
      <c r="D86" s="89"/>
      <c r="E86" s="89"/>
      <c r="F86" s="89"/>
      <c r="G86" s="89"/>
      <c r="H86" s="89"/>
      <c r="I86" s="2">
        <f>+I57</f>
        <v>4946</v>
      </c>
      <c r="J86" s="2">
        <v>4</v>
      </c>
      <c r="K86" s="89">
        <v>20</v>
      </c>
      <c r="L86" s="90"/>
    </row>
    <row r="87" spans="1:12" ht="13.5" thickBot="1">
      <c r="A87" s="4"/>
      <c r="B87" s="1"/>
      <c r="C87" s="85" t="str">
        <f>+D73</f>
        <v>Pörc</v>
      </c>
      <c r="D87" s="86"/>
      <c r="E87" s="86"/>
      <c r="F87" s="86"/>
      <c r="G87" s="86"/>
      <c r="H87" s="86"/>
      <c r="I87" s="57">
        <f>+I58+F81</f>
        <v>4771</v>
      </c>
      <c r="J87" s="57">
        <v>2</v>
      </c>
      <c r="K87" s="86">
        <v>10</v>
      </c>
      <c r="L87" s="87"/>
    </row>
    <row r="88" ht="13.5" thickBot="1"/>
    <row r="89" spans="1:12" ht="13.5" thickBot="1">
      <c r="A89" s="4"/>
      <c r="B89" s="33"/>
      <c r="C89" s="35" t="s">
        <v>178</v>
      </c>
      <c r="D89" s="34"/>
      <c r="E89" s="36" t="s">
        <v>70</v>
      </c>
      <c r="F89" s="98">
        <v>40324</v>
      </c>
      <c r="G89" s="99"/>
      <c r="H89" s="99"/>
      <c r="I89" s="31" t="s">
        <v>71</v>
      </c>
      <c r="J89" s="100" t="s">
        <v>141</v>
      </c>
      <c r="K89" s="100"/>
      <c r="L89" s="100"/>
    </row>
    <row r="90" spans="1:12" ht="13.5" thickBot="1">
      <c r="A90" s="4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22" ht="18.75" thickBot="1">
      <c r="A91" s="4"/>
      <c r="B91" s="10"/>
      <c r="C91" s="11" t="s">
        <v>73</v>
      </c>
      <c r="D91" s="79" t="s">
        <v>63</v>
      </c>
      <c r="E91" s="79"/>
      <c r="F91" s="80"/>
      <c r="G91" s="9"/>
      <c r="H91" s="10"/>
      <c r="I91" s="11" t="s">
        <v>75</v>
      </c>
      <c r="J91" s="79" t="s">
        <v>128</v>
      </c>
      <c r="K91" s="79"/>
      <c r="L91" s="80"/>
      <c r="P91" s="76"/>
      <c r="Q91" s="76"/>
      <c r="R91" s="76"/>
      <c r="S91" s="76"/>
      <c r="T91" s="76"/>
      <c r="U91" s="76"/>
      <c r="V91" s="76"/>
    </row>
    <row r="92" spans="1:22" ht="12.75">
      <c r="A92" s="4"/>
      <c r="B92" s="14"/>
      <c r="C92" s="12" t="s">
        <v>77</v>
      </c>
      <c r="D92" s="12">
        <v>50</v>
      </c>
      <c r="E92" s="12">
        <v>50</v>
      </c>
      <c r="F92" s="15">
        <v>100</v>
      </c>
      <c r="G92" s="13"/>
      <c r="H92" s="14"/>
      <c r="I92" s="12" t="s">
        <v>77</v>
      </c>
      <c r="J92" s="12">
        <v>50</v>
      </c>
      <c r="K92" s="12">
        <v>50</v>
      </c>
      <c r="L92" s="15">
        <v>100</v>
      </c>
      <c r="P92" s="76"/>
      <c r="Q92" s="76"/>
      <c r="R92" s="76"/>
      <c r="S92" s="76"/>
      <c r="T92" s="76"/>
      <c r="U92" s="76"/>
      <c r="V92" s="76"/>
    </row>
    <row r="93" spans="1:22" ht="12.75">
      <c r="A93" s="4"/>
      <c r="B93" s="17">
        <v>1</v>
      </c>
      <c r="C93" s="16" t="s">
        <v>31</v>
      </c>
      <c r="D93" s="16">
        <v>214</v>
      </c>
      <c r="E93" s="18">
        <v>211</v>
      </c>
      <c r="F93" s="19">
        <f aca="true" t="shared" si="12" ref="F93:F98">D93+E93</f>
        <v>425</v>
      </c>
      <c r="G93" s="5"/>
      <c r="H93" s="17">
        <v>1</v>
      </c>
      <c r="I93" s="16" t="s">
        <v>34</v>
      </c>
      <c r="J93" s="16">
        <v>214</v>
      </c>
      <c r="K93" s="18">
        <v>214</v>
      </c>
      <c r="L93" s="19">
        <f aca="true" t="shared" si="13" ref="L93:L98">J93+K93</f>
        <v>428</v>
      </c>
      <c r="P93" s="76"/>
      <c r="Q93" s="60"/>
      <c r="R93" s="76"/>
      <c r="S93" s="76"/>
      <c r="T93" s="76"/>
      <c r="U93" s="76"/>
      <c r="V93" s="76"/>
    </row>
    <row r="94" spans="1:22" ht="12.75">
      <c r="A94" s="4"/>
      <c r="B94" s="17">
        <v>2</v>
      </c>
      <c r="C94" s="16" t="s">
        <v>150</v>
      </c>
      <c r="D94" s="16">
        <v>214</v>
      </c>
      <c r="E94" s="16">
        <v>206</v>
      </c>
      <c r="F94" s="19">
        <f t="shared" si="12"/>
        <v>420</v>
      </c>
      <c r="G94" s="5"/>
      <c r="H94" s="17">
        <v>2</v>
      </c>
      <c r="I94" s="16" t="s">
        <v>37</v>
      </c>
      <c r="J94" s="16">
        <v>188</v>
      </c>
      <c r="K94" s="16">
        <v>242</v>
      </c>
      <c r="L94" s="19">
        <f t="shared" si="13"/>
        <v>430</v>
      </c>
      <c r="P94" s="76"/>
      <c r="Q94" s="76"/>
      <c r="R94" s="76"/>
      <c r="S94" s="76"/>
      <c r="T94" s="76"/>
      <c r="U94" s="76"/>
      <c r="V94" s="76"/>
    </row>
    <row r="95" spans="1:22" ht="12.75">
      <c r="A95" s="4"/>
      <c r="B95" s="17">
        <v>3</v>
      </c>
      <c r="C95" s="16" t="s">
        <v>28</v>
      </c>
      <c r="D95" s="16">
        <v>190</v>
      </c>
      <c r="E95" s="16">
        <v>221</v>
      </c>
      <c r="F95" s="19">
        <f t="shared" si="12"/>
        <v>411</v>
      </c>
      <c r="G95" s="5"/>
      <c r="H95" s="17">
        <v>3</v>
      </c>
      <c r="I95" s="16" t="s">
        <v>179</v>
      </c>
      <c r="J95" s="16">
        <v>195</v>
      </c>
      <c r="K95" s="16">
        <v>204</v>
      </c>
      <c r="L95" s="19">
        <f t="shared" si="13"/>
        <v>399</v>
      </c>
      <c r="P95" s="76"/>
      <c r="Q95" s="60"/>
      <c r="R95" s="76"/>
      <c r="S95" s="76"/>
      <c r="T95" s="76"/>
      <c r="U95" s="76"/>
      <c r="V95" s="76"/>
    </row>
    <row r="96" spans="1:22" ht="12.75">
      <c r="A96" s="4"/>
      <c r="B96" s="17">
        <v>4</v>
      </c>
      <c r="C96" s="16" t="s">
        <v>30</v>
      </c>
      <c r="D96" s="16">
        <v>220</v>
      </c>
      <c r="E96" s="16">
        <v>212</v>
      </c>
      <c r="F96" s="19">
        <f t="shared" si="12"/>
        <v>432</v>
      </c>
      <c r="G96" s="5"/>
      <c r="H96" s="17">
        <v>4</v>
      </c>
      <c r="I96" s="16" t="s">
        <v>38</v>
      </c>
      <c r="J96" s="16">
        <v>229</v>
      </c>
      <c r="K96" s="16">
        <v>206</v>
      </c>
      <c r="L96" s="19">
        <f t="shared" si="13"/>
        <v>435</v>
      </c>
      <c r="P96" s="76"/>
      <c r="Q96" s="76"/>
      <c r="R96" s="76"/>
      <c r="S96" s="76"/>
      <c r="T96" s="76"/>
      <c r="U96" s="76"/>
      <c r="V96" s="76"/>
    </row>
    <row r="97" spans="1:22" ht="12.75">
      <c r="A97" s="4"/>
      <c r="B97" s="17">
        <v>5</v>
      </c>
      <c r="C97" s="16" t="s">
        <v>167</v>
      </c>
      <c r="D97" s="16">
        <v>227</v>
      </c>
      <c r="E97" s="16">
        <v>228</v>
      </c>
      <c r="F97" s="19">
        <f t="shared" si="12"/>
        <v>455</v>
      </c>
      <c r="G97" s="5"/>
      <c r="H97" s="17">
        <v>5</v>
      </c>
      <c r="I97" s="16" t="s">
        <v>36</v>
      </c>
      <c r="J97" s="16">
        <v>204</v>
      </c>
      <c r="K97" s="16">
        <v>230</v>
      </c>
      <c r="L97" s="19">
        <f t="shared" si="13"/>
        <v>434</v>
      </c>
      <c r="P97" s="76"/>
      <c r="Q97" s="76"/>
      <c r="R97" s="76"/>
      <c r="S97" s="76"/>
      <c r="T97" s="76"/>
      <c r="U97" s="76"/>
      <c r="V97" s="76"/>
    </row>
    <row r="98" spans="1:22" ht="13.5" thickBot="1">
      <c r="A98" s="4"/>
      <c r="B98" s="20">
        <v>6</v>
      </c>
      <c r="C98" s="21" t="s">
        <v>32</v>
      </c>
      <c r="D98" s="21">
        <v>231</v>
      </c>
      <c r="E98" s="21">
        <v>228</v>
      </c>
      <c r="F98" s="22">
        <f t="shared" si="12"/>
        <v>459</v>
      </c>
      <c r="G98" s="5"/>
      <c r="H98" s="20">
        <v>6</v>
      </c>
      <c r="I98" s="21" t="s">
        <v>39</v>
      </c>
      <c r="J98" s="21">
        <v>185</v>
      </c>
      <c r="K98" s="21">
        <v>217</v>
      </c>
      <c r="L98" s="22">
        <f t="shared" si="13"/>
        <v>402</v>
      </c>
      <c r="P98" s="76"/>
      <c r="Q98" s="76"/>
      <c r="R98" s="76"/>
      <c r="S98" s="76"/>
      <c r="T98" s="76"/>
      <c r="U98" s="76"/>
      <c r="V98" s="76"/>
    </row>
    <row r="99" spans="1:22" ht="18.75" thickBot="1">
      <c r="A99" s="4"/>
      <c r="B99" s="24"/>
      <c r="C99" s="24"/>
      <c r="D99" s="81" t="s">
        <v>90</v>
      </c>
      <c r="E99" s="81"/>
      <c r="F99" s="25">
        <f>SUM(F93:F98)</f>
        <v>2602</v>
      </c>
      <c r="G99" s="24"/>
      <c r="H99" s="24"/>
      <c r="I99" s="24"/>
      <c r="J99" s="81" t="s">
        <v>90</v>
      </c>
      <c r="K99" s="81"/>
      <c r="L99" s="25">
        <f>SUM(L93:L98)</f>
        <v>2528</v>
      </c>
      <c r="P99" s="76"/>
      <c r="Q99" s="76"/>
      <c r="R99" s="76"/>
      <c r="S99" s="76"/>
      <c r="T99" s="76"/>
      <c r="U99" s="76"/>
      <c r="V99" s="76"/>
    </row>
    <row r="100" spans="1:22" ht="13.5" thickBot="1">
      <c r="A100" s="4"/>
      <c r="B100" s="26"/>
      <c r="C100" s="4"/>
      <c r="D100" s="4"/>
      <c r="E100" s="4"/>
      <c r="F100" s="4"/>
      <c r="G100" s="4"/>
      <c r="H100" s="4"/>
      <c r="I100" s="4"/>
      <c r="J100" s="4"/>
      <c r="K100" s="4"/>
      <c r="L100" s="4"/>
      <c r="P100" s="76"/>
      <c r="Q100" s="76"/>
      <c r="R100" s="76"/>
      <c r="S100" s="76"/>
      <c r="T100" s="76"/>
      <c r="U100" s="76"/>
      <c r="V100" s="76"/>
    </row>
    <row r="101" spans="1:22" ht="18.75" thickBot="1">
      <c r="A101" s="4"/>
      <c r="B101" s="10"/>
      <c r="C101" s="11" t="s">
        <v>91</v>
      </c>
      <c r="D101" s="79" t="s">
        <v>65</v>
      </c>
      <c r="E101" s="79"/>
      <c r="F101" s="80"/>
      <c r="G101" s="9"/>
      <c r="H101" s="10"/>
      <c r="I101" s="11" t="s">
        <v>116</v>
      </c>
      <c r="J101" s="79" t="s">
        <v>64</v>
      </c>
      <c r="K101" s="79"/>
      <c r="L101" s="80"/>
      <c r="P101" s="76"/>
      <c r="Q101" s="76"/>
      <c r="R101" s="76"/>
      <c r="S101" s="76"/>
      <c r="T101" s="76"/>
      <c r="U101" s="76"/>
      <c r="V101" s="76"/>
    </row>
    <row r="102" spans="1:22" ht="12.75">
      <c r="A102" s="4"/>
      <c r="B102" s="14"/>
      <c r="C102" s="12" t="s">
        <v>77</v>
      </c>
      <c r="D102" s="12">
        <v>50</v>
      </c>
      <c r="E102" s="12">
        <v>50</v>
      </c>
      <c r="F102" s="15">
        <v>100</v>
      </c>
      <c r="G102" s="13"/>
      <c r="H102" s="14"/>
      <c r="I102" s="12" t="s">
        <v>77</v>
      </c>
      <c r="J102" s="12">
        <v>50</v>
      </c>
      <c r="K102" s="12">
        <v>50</v>
      </c>
      <c r="L102" s="15">
        <v>100</v>
      </c>
      <c r="P102" s="76"/>
      <c r="Q102" s="76"/>
      <c r="R102" s="76"/>
      <c r="S102" s="76"/>
      <c r="T102" s="76"/>
      <c r="U102" s="76"/>
      <c r="V102" s="76"/>
    </row>
    <row r="103" spans="1:22" ht="12.75">
      <c r="A103" s="4"/>
      <c r="B103" s="17">
        <v>1</v>
      </c>
      <c r="C103" s="16" t="s">
        <v>40</v>
      </c>
      <c r="D103" s="16">
        <v>192</v>
      </c>
      <c r="E103" s="18">
        <v>215</v>
      </c>
      <c r="F103" s="19">
        <f aca="true" t="shared" si="14" ref="F103:F108">D103+E103</f>
        <v>407</v>
      </c>
      <c r="G103" s="5"/>
      <c r="H103" s="17">
        <v>1</v>
      </c>
      <c r="I103" s="16" t="s">
        <v>23</v>
      </c>
      <c r="J103" s="16">
        <v>182</v>
      </c>
      <c r="K103" s="18">
        <v>208</v>
      </c>
      <c r="L103" s="19">
        <f aca="true" t="shared" si="15" ref="L103:L108">J103+K103</f>
        <v>390</v>
      </c>
      <c r="P103" s="76"/>
      <c r="Q103" s="76"/>
      <c r="R103" s="76"/>
      <c r="S103" s="76"/>
      <c r="T103" s="76"/>
      <c r="U103" s="76"/>
      <c r="V103" s="76"/>
    </row>
    <row r="104" spans="1:22" ht="12.75">
      <c r="A104" s="4"/>
      <c r="B104" s="17">
        <v>2</v>
      </c>
      <c r="C104" s="16" t="s">
        <v>164</v>
      </c>
      <c r="D104" s="16">
        <v>202</v>
      </c>
      <c r="E104" s="16">
        <v>220</v>
      </c>
      <c r="F104" s="19">
        <f t="shared" si="14"/>
        <v>422</v>
      </c>
      <c r="G104" s="5"/>
      <c r="H104" s="17">
        <v>2</v>
      </c>
      <c r="I104" s="16" t="s">
        <v>25</v>
      </c>
      <c r="J104" s="16">
        <v>235</v>
      </c>
      <c r="K104" s="16">
        <v>226</v>
      </c>
      <c r="L104" s="19">
        <f t="shared" si="15"/>
        <v>461</v>
      </c>
      <c r="P104" s="76"/>
      <c r="Q104" s="76"/>
      <c r="R104" s="76"/>
      <c r="S104" s="76"/>
      <c r="T104" s="76"/>
      <c r="U104" s="76"/>
      <c r="V104" s="76"/>
    </row>
    <row r="105" spans="1:22" ht="12.75">
      <c r="A105" s="4"/>
      <c r="B105" s="17">
        <v>3</v>
      </c>
      <c r="C105" s="16" t="s">
        <v>45</v>
      </c>
      <c r="D105" s="16">
        <v>206</v>
      </c>
      <c r="E105" s="16">
        <v>215</v>
      </c>
      <c r="F105" s="19">
        <f t="shared" si="14"/>
        <v>421</v>
      </c>
      <c r="G105" s="5"/>
      <c r="H105" s="17">
        <v>3</v>
      </c>
      <c r="I105" s="16" t="s">
        <v>148</v>
      </c>
      <c r="J105" s="16">
        <v>182</v>
      </c>
      <c r="K105" s="16">
        <v>186</v>
      </c>
      <c r="L105" s="19">
        <f t="shared" si="15"/>
        <v>368</v>
      </c>
      <c r="P105" s="76"/>
      <c r="Q105" s="76"/>
      <c r="R105" s="76"/>
      <c r="S105" s="76"/>
      <c r="T105" s="76"/>
      <c r="U105" s="76"/>
      <c r="V105" s="76"/>
    </row>
    <row r="106" spans="1:22" ht="12.75">
      <c r="A106" s="4"/>
      <c r="B106" s="17">
        <v>4</v>
      </c>
      <c r="C106" s="16" t="s">
        <v>165</v>
      </c>
      <c r="D106" s="16">
        <v>211</v>
      </c>
      <c r="E106" s="16">
        <v>211</v>
      </c>
      <c r="F106" s="19">
        <f t="shared" si="14"/>
        <v>422</v>
      </c>
      <c r="G106" s="5"/>
      <c r="H106" s="17">
        <v>4</v>
      </c>
      <c r="I106" s="16" t="s">
        <v>147</v>
      </c>
      <c r="J106" s="16">
        <v>180</v>
      </c>
      <c r="K106" s="16">
        <v>196</v>
      </c>
      <c r="L106" s="19">
        <f t="shared" si="15"/>
        <v>376</v>
      </c>
      <c r="P106" s="76"/>
      <c r="Q106" s="76"/>
      <c r="R106" s="76"/>
      <c r="S106" s="76"/>
      <c r="T106" s="76"/>
      <c r="U106" s="76"/>
      <c r="V106" s="76"/>
    </row>
    <row r="107" spans="1:22" ht="12.75">
      <c r="A107" s="4"/>
      <c r="B107" s="17">
        <v>5</v>
      </c>
      <c r="C107" s="16" t="s">
        <v>44</v>
      </c>
      <c r="D107" s="16">
        <v>193</v>
      </c>
      <c r="E107" s="16">
        <v>196</v>
      </c>
      <c r="F107" s="19">
        <f t="shared" si="14"/>
        <v>389</v>
      </c>
      <c r="G107" s="5"/>
      <c r="H107" s="17">
        <v>5</v>
      </c>
      <c r="I107" s="16" t="s">
        <v>24</v>
      </c>
      <c r="J107" s="16">
        <v>190</v>
      </c>
      <c r="K107" s="16">
        <v>219</v>
      </c>
      <c r="L107" s="19">
        <f t="shared" si="15"/>
        <v>409</v>
      </c>
      <c r="P107" s="76"/>
      <c r="Q107" s="76"/>
      <c r="R107" s="76"/>
      <c r="S107" s="76"/>
      <c r="T107" s="76"/>
      <c r="U107" s="76"/>
      <c r="V107" s="76"/>
    </row>
    <row r="108" spans="1:22" ht="13.5" thickBot="1">
      <c r="A108" s="4"/>
      <c r="B108" s="20">
        <v>6</v>
      </c>
      <c r="C108" s="21" t="s">
        <v>41</v>
      </c>
      <c r="D108" s="21">
        <v>224</v>
      </c>
      <c r="E108" s="21">
        <v>219</v>
      </c>
      <c r="F108" s="22">
        <f t="shared" si="14"/>
        <v>443</v>
      </c>
      <c r="G108" s="5"/>
      <c r="H108" s="20">
        <v>6</v>
      </c>
      <c r="I108" s="21" t="s">
        <v>149</v>
      </c>
      <c r="J108" s="21">
        <v>183</v>
      </c>
      <c r="K108" s="21">
        <v>199</v>
      </c>
      <c r="L108" s="22">
        <f t="shared" si="15"/>
        <v>382</v>
      </c>
      <c r="P108" s="76"/>
      <c r="Q108" s="76"/>
      <c r="R108" s="76"/>
      <c r="S108" s="76"/>
      <c r="T108" s="76"/>
      <c r="U108" s="76"/>
      <c r="V108" s="76"/>
    </row>
    <row r="109" spans="1:22" ht="18.75" thickBot="1">
      <c r="A109" s="4"/>
      <c r="B109" s="24"/>
      <c r="C109" s="24"/>
      <c r="D109" s="81" t="s">
        <v>90</v>
      </c>
      <c r="E109" s="81"/>
      <c r="F109" s="25">
        <f>SUM(F103:F108)</f>
        <v>2504</v>
      </c>
      <c r="G109" s="24"/>
      <c r="H109" s="24"/>
      <c r="I109" s="24"/>
      <c r="J109" s="81" t="s">
        <v>90</v>
      </c>
      <c r="K109" s="81"/>
      <c r="L109" s="25">
        <f>SUM(L103:L108)</f>
        <v>2386</v>
      </c>
      <c r="P109" s="76"/>
      <c r="Q109" s="76"/>
      <c r="R109" s="76"/>
      <c r="S109" s="76"/>
      <c r="T109" s="76"/>
      <c r="U109" s="76"/>
      <c r="V109" s="76"/>
    </row>
    <row r="110" spans="1:22" ht="18.75" thickBot="1">
      <c r="A110" s="4"/>
      <c r="B110" s="33"/>
      <c r="C110" s="34"/>
      <c r="D110" s="51"/>
      <c r="E110" s="51"/>
      <c r="F110" s="54"/>
      <c r="G110" s="52"/>
      <c r="H110" s="52"/>
      <c r="I110" s="52"/>
      <c r="J110" s="51"/>
      <c r="K110" s="51"/>
      <c r="L110" s="54"/>
      <c r="P110" s="76"/>
      <c r="Q110" s="76"/>
      <c r="R110" s="76"/>
      <c r="S110" s="76"/>
      <c r="T110" s="76"/>
      <c r="U110" s="76"/>
      <c r="V110" s="76"/>
    </row>
    <row r="111" spans="1:22" ht="12.75">
      <c r="A111" s="4"/>
      <c r="B111" s="1"/>
      <c r="C111" s="91" t="s">
        <v>107</v>
      </c>
      <c r="D111" s="92"/>
      <c r="E111" s="92"/>
      <c r="F111" s="92"/>
      <c r="G111" s="92"/>
      <c r="H111" s="92"/>
      <c r="I111" s="29" t="s">
        <v>168</v>
      </c>
      <c r="J111" s="55" t="s">
        <v>108</v>
      </c>
      <c r="K111" s="92" t="s">
        <v>109</v>
      </c>
      <c r="L111" s="93"/>
      <c r="P111" s="76"/>
      <c r="Q111" s="76"/>
      <c r="R111" s="76"/>
      <c r="S111" s="76"/>
      <c r="T111" s="76"/>
      <c r="U111" s="76"/>
      <c r="V111" s="76"/>
    </row>
    <row r="112" spans="1:22" ht="12.75">
      <c r="A112" s="4"/>
      <c r="B112" s="1"/>
      <c r="C112" s="88" t="str">
        <f>+D91</f>
        <v>Bolgár</v>
      </c>
      <c r="D112" s="89"/>
      <c r="E112" s="89"/>
      <c r="F112" s="89"/>
      <c r="G112" s="89"/>
      <c r="H112" s="89"/>
      <c r="I112" s="2">
        <f>+I84</f>
        <v>7636</v>
      </c>
      <c r="J112" s="2">
        <v>8</v>
      </c>
      <c r="K112" s="89">
        <v>40</v>
      </c>
      <c r="L112" s="90"/>
      <c r="P112" s="76"/>
      <c r="Q112" s="60"/>
      <c r="R112" s="76"/>
      <c r="S112" s="76"/>
      <c r="T112" s="76"/>
      <c r="U112" s="76"/>
      <c r="V112" s="76"/>
    </row>
    <row r="113" spans="1:22" ht="12.75">
      <c r="A113" s="4"/>
      <c r="B113" s="1"/>
      <c r="C113" s="88" t="str">
        <f>+J91</f>
        <v>Dél-Akku</v>
      </c>
      <c r="D113" s="89"/>
      <c r="E113" s="89"/>
      <c r="F113" s="89"/>
      <c r="G113" s="89"/>
      <c r="H113" s="89"/>
      <c r="I113" s="2">
        <f>+I86+L99</f>
        <v>7474</v>
      </c>
      <c r="J113" s="2">
        <v>6</v>
      </c>
      <c r="K113" s="89">
        <v>26</v>
      </c>
      <c r="L113" s="90"/>
      <c r="P113" s="76"/>
      <c r="Q113" s="76"/>
      <c r="R113" s="76"/>
      <c r="S113" s="76"/>
      <c r="T113" s="76"/>
      <c r="U113" s="76"/>
      <c r="V113" s="76"/>
    </row>
    <row r="114" spans="1:22" ht="12.75">
      <c r="A114" s="4"/>
      <c r="B114" s="1"/>
      <c r="C114" s="88" t="str">
        <f>+D101</f>
        <v>Anro-Ker</v>
      </c>
      <c r="D114" s="89"/>
      <c r="E114" s="89"/>
      <c r="F114" s="89"/>
      <c r="G114" s="89"/>
      <c r="H114" s="89"/>
      <c r="I114" s="2">
        <f>+I85+F109</f>
        <v>7489</v>
      </c>
      <c r="J114" s="2">
        <v>4</v>
      </c>
      <c r="K114" s="89">
        <v>22</v>
      </c>
      <c r="L114" s="90"/>
      <c r="P114" s="76"/>
      <c r="Q114" s="76"/>
      <c r="R114" s="76"/>
      <c r="S114" s="76"/>
      <c r="T114" s="76"/>
      <c r="U114" s="76"/>
      <c r="V114" s="76"/>
    </row>
    <row r="115" spans="1:22" ht="13.5" thickBot="1">
      <c r="A115" s="4"/>
      <c r="B115" s="1"/>
      <c r="C115" s="85" t="str">
        <f>+J101</f>
        <v>Pörc</v>
      </c>
      <c r="D115" s="86"/>
      <c r="E115" s="86"/>
      <c r="F115" s="86"/>
      <c r="G115" s="86"/>
      <c r="H115" s="86"/>
      <c r="I115" s="57">
        <f>+I87+L109</f>
        <v>7157</v>
      </c>
      <c r="J115" s="57">
        <v>2</v>
      </c>
      <c r="K115" s="86">
        <v>12</v>
      </c>
      <c r="L115" s="87"/>
      <c r="P115" s="76"/>
      <c r="Q115" s="76"/>
      <c r="R115" s="76"/>
      <c r="S115" s="76"/>
      <c r="T115" s="76"/>
      <c r="U115" s="76"/>
      <c r="V115" s="76"/>
    </row>
    <row r="116" spans="16:22" ht="13.5" thickBot="1">
      <c r="P116" s="76"/>
      <c r="Q116" s="76"/>
      <c r="R116" s="76"/>
      <c r="S116" s="76"/>
      <c r="T116" s="76"/>
      <c r="U116" s="76"/>
      <c r="V116" s="76"/>
    </row>
    <row r="117" spans="3:22" ht="12.75">
      <c r="C117" s="91" t="s">
        <v>181</v>
      </c>
      <c r="D117" s="92"/>
      <c r="E117" s="92"/>
      <c r="F117" s="92"/>
      <c r="G117" s="92"/>
      <c r="H117" s="92"/>
      <c r="I117" s="56" t="s">
        <v>109</v>
      </c>
      <c r="J117" s="112" t="s">
        <v>163</v>
      </c>
      <c r="K117" s="112"/>
      <c r="L117" s="113"/>
      <c r="P117" s="76"/>
      <c r="Q117" s="76"/>
      <c r="R117" s="76"/>
      <c r="S117" s="76"/>
      <c r="T117" s="76"/>
      <c r="U117" s="76"/>
      <c r="V117" s="76"/>
    </row>
    <row r="118" spans="3:22" ht="12.75">
      <c r="C118" s="88" t="str">
        <f>+C112</f>
        <v>Bolgár</v>
      </c>
      <c r="D118" s="111"/>
      <c r="E118" s="111"/>
      <c r="F118" s="111"/>
      <c r="G118" s="111"/>
      <c r="H118" s="111"/>
      <c r="I118" s="2">
        <v>40</v>
      </c>
      <c r="J118" s="89">
        <v>9</v>
      </c>
      <c r="K118" s="89"/>
      <c r="L118" s="90"/>
      <c r="P118" s="76"/>
      <c r="Q118" s="76"/>
      <c r="R118" s="76"/>
      <c r="S118" s="76"/>
      <c r="T118" s="76"/>
      <c r="U118" s="76"/>
      <c r="V118" s="76"/>
    </row>
    <row r="119" spans="3:22" ht="12.75">
      <c r="C119" s="88" t="str">
        <f>+C113</f>
        <v>Dél-Akku</v>
      </c>
      <c r="D119" s="111"/>
      <c r="E119" s="111"/>
      <c r="F119" s="111"/>
      <c r="G119" s="111"/>
      <c r="H119" s="111"/>
      <c r="I119" s="2">
        <v>26</v>
      </c>
      <c r="J119" s="89">
        <v>10</v>
      </c>
      <c r="K119" s="89"/>
      <c r="L119" s="90"/>
      <c r="P119" s="76"/>
      <c r="Q119" s="76"/>
      <c r="R119" s="76"/>
      <c r="S119" s="76"/>
      <c r="T119" s="76"/>
      <c r="U119" s="76"/>
      <c r="V119" s="76"/>
    </row>
    <row r="120" spans="3:22" ht="12.75">
      <c r="C120" s="88" t="str">
        <f>+C114</f>
        <v>Anro-Ker</v>
      </c>
      <c r="D120" s="111"/>
      <c r="E120" s="111"/>
      <c r="F120" s="111"/>
      <c r="G120" s="111"/>
      <c r="H120" s="111"/>
      <c r="I120" s="2">
        <v>22</v>
      </c>
      <c r="J120" s="89">
        <v>11</v>
      </c>
      <c r="K120" s="89"/>
      <c r="L120" s="90"/>
      <c r="P120" s="76"/>
      <c r="Q120" s="76"/>
      <c r="R120" s="76"/>
      <c r="S120" s="76"/>
      <c r="T120" s="76"/>
      <c r="U120" s="76"/>
      <c r="V120" s="76"/>
    </row>
    <row r="121" spans="3:22" ht="13.5" thickBot="1">
      <c r="C121" s="85" t="str">
        <f>+C115</f>
        <v>Pörc</v>
      </c>
      <c r="D121" s="115"/>
      <c r="E121" s="115"/>
      <c r="F121" s="115"/>
      <c r="G121" s="115"/>
      <c r="H121" s="115"/>
      <c r="I121" s="77">
        <v>12</v>
      </c>
      <c r="J121" s="86">
        <v>12</v>
      </c>
      <c r="K121" s="86"/>
      <c r="L121" s="87"/>
      <c r="P121" s="76"/>
      <c r="Q121" s="76"/>
      <c r="R121" s="76"/>
      <c r="S121" s="76"/>
      <c r="T121" s="76"/>
      <c r="U121" s="76"/>
      <c r="V121" s="76"/>
    </row>
    <row r="122" spans="16:22" ht="12.75">
      <c r="P122" s="76"/>
      <c r="Q122" s="76"/>
      <c r="R122" s="76"/>
      <c r="S122" s="76"/>
      <c r="T122" s="76"/>
      <c r="U122" s="76"/>
      <c r="V122" s="76"/>
    </row>
    <row r="123" spans="16:22" ht="12.75">
      <c r="P123" s="76"/>
      <c r="Q123" s="76"/>
      <c r="R123" s="76"/>
      <c r="S123" s="76"/>
      <c r="T123" s="76"/>
      <c r="U123" s="76"/>
      <c r="V123" s="76"/>
    </row>
    <row r="124" spans="16:22" ht="12.75">
      <c r="P124" s="76"/>
      <c r="Q124" s="76"/>
      <c r="R124" s="76"/>
      <c r="S124" s="76"/>
      <c r="T124" s="76"/>
      <c r="U124" s="76"/>
      <c r="V124" s="76"/>
    </row>
    <row r="125" spans="16:22" ht="12.75">
      <c r="P125" s="76"/>
      <c r="Q125" s="76"/>
      <c r="R125" s="76"/>
      <c r="S125" s="76"/>
      <c r="T125" s="76"/>
      <c r="U125" s="76"/>
      <c r="V125" s="76"/>
    </row>
  </sheetData>
  <mergeCells count="91">
    <mergeCell ref="C1:L1"/>
    <mergeCell ref="F3:H3"/>
    <mergeCell ref="J3:L3"/>
    <mergeCell ref="D5:F5"/>
    <mergeCell ref="J5:L5"/>
    <mergeCell ref="D13:E13"/>
    <mergeCell ref="J13:K13"/>
    <mergeCell ref="D15:F15"/>
    <mergeCell ref="J15:L15"/>
    <mergeCell ref="D23:E23"/>
    <mergeCell ref="J23:K23"/>
    <mergeCell ref="C25:H25"/>
    <mergeCell ref="K25:L25"/>
    <mergeCell ref="C26:H26"/>
    <mergeCell ref="K26:L26"/>
    <mergeCell ref="C27:H27"/>
    <mergeCell ref="K27:L27"/>
    <mergeCell ref="C28:H28"/>
    <mergeCell ref="K28:L28"/>
    <mergeCell ref="C29:H29"/>
    <mergeCell ref="K29:L29"/>
    <mergeCell ref="F32:H32"/>
    <mergeCell ref="J32:L32"/>
    <mergeCell ref="D34:F34"/>
    <mergeCell ref="J34:L34"/>
    <mergeCell ref="D42:E42"/>
    <mergeCell ref="J42:K42"/>
    <mergeCell ref="D44:F44"/>
    <mergeCell ref="J44:L44"/>
    <mergeCell ref="D52:E52"/>
    <mergeCell ref="J52:K52"/>
    <mergeCell ref="C54:H54"/>
    <mergeCell ref="K54:L54"/>
    <mergeCell ref="C55:H55"/>
    <mergeCell ref="K55:L55"/>
    <mergeCell ref="C56:H56"/>
    <mergeCell ref="K56:L56"/>
    <mergeCell ref="F61:H61"/>
    <mergeCell ref="J61:L61"/>
    <mergeCell ref="D73:F73"/>
    <mergeCell ref="C57:H57"/>
    <mergeCell ref="K57:L57"/>
    <mergeCell ref="C58:H58"/>
    <mergeCell ref="K58:L58"/>
    <mergeCell ref="D71:E71"/>
    <mergeCell ref="J71:K71"/>
    <mergeCell ref="J73:L73"/>
    <mergeCell ref="D63:F63"/>
    <mergeCell ref="J63:L63"/>
    <mergeCell ref="D81:E81"/>
    <mergeCell ref="J81:K81"/>
    <mergeCell ref="C83:H83"/>
    <mergeCell ref="K83:L83"/>
    <mergeCell ref="C84:H84"/>
    <mergeCell ref="K84:L84"/>
    <mergeCell ref="C85:H85"/>
    <mergeCell ref="K85:L85"/>
    <mergeCell ref="C86:H86"/>
    <mergeCell ref="K86:L86"/>
    <mergeCell ref="C87:H87"/>
    <mergeCell ref="K87:L87"/>
    <mergeCell ref="F89:H89"/>
    <mergeCell ref="J89:L89"/>
    <mergeCell ref="J101:L101"/>
    <mergeCell ref="D91:F91"/>
    <mergeCell ref="D109:E109"/>
    <mergeCell ref="J109:K109"/>
    <mergeCell ref="J91:L91"/>
    <mergeCell ref="D101:F101"/>
    <mergeCell ref="D99:E99"/>
    <mergeCell ref="J99:K99"/>
    <mergeCell ref="C111:H111"/>
    <mergeCell ref="K111:L111"/>
    <mergeCell ref="C112:H112"/>
    <mergeCell ref="K112:L112"/>
    <mergeCell ref="C114:H114"/>
    <mergeCell ref="K113:L113"/>
    <mergeCell ref="C113:H113"/>
    <mergeCell ref="K114:L114"/>
    <mergeCell ref="C115:H115"/>
    <mergeCell ref="K115:L115"/>
    <mergeCell ref="C117:H117"/>
    <mergeCell ref="J117:L117"/>
    <mergeCell ref="C118:H118"/>
    <mergeCell ref="J118:L118"/>
    <mergeCell ref="C119:H119"/>
    <mergeCell ref="J119:L119"/>
    <mergeCell ref="C120:H120"/>
    <mergeCell ref="J120:L120"/>
    <mergeCell ref="C121:H121"/>
    <mergeCell ref="J121:L1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64">
      <selection activeCell="I83" sqref="I83:I85"/>
    </sheetView>
  </sheetViews>
  <sheetFormatPr defaultColWidth="9.00390625" defaultRowHeight="12.75"/>
  <cols>
    <col min="1" max="1" width="2.00390625" style="0" customWidth="1"/>
    <col min="2" max="2" width="2.00390625" style="0" bestFit="1" customWidth="1"/>
    <col min="3" max="3" width="17.875" style="0" bestFit="1" customWidth="1"/>
    <col min="4" max="4" width="4.00390625" style="0" bestFit="1" customWidth="1"/>
    <col min="5" max="5" width="7.375" style="0" bestFit="1" customWidth="1"/>
    <col min="6" max="6" width="7.625" style="0" bestFit="1" customWidth="1"/>
    <col min="8" max="8" width="2.00390625" style="0" bestFit="1" customWidth="1"/>
    <col min="9" max="9" width="17.875" style="0" bestFit="1" customWidth="1"/>
    <col min="10" max="10" width="6.125" style="0" bestFit="1" customWidth="1"/>
    <col min="11" max="11" width="4.00390625" style="0" bestFit="1" customWidth="1"/>
    <col min="12" max="12" width="7.625" style="0" bestFit="1" customWidth="1"/>
  </cols>
  <sheetData>
    <row r="1" spans="1:12" ht="18">
      <c r="A1" s="4"/>
      <c r="B1" s="3"/>
      <c r="C1" s="84" t="s">
        <v>130</v>
      </c>
      <c r="D1" s="84"/>
      <c r="E1" s="84"/>
      <c r="F1" s="84"/>
      <c r="G1" s="84"/>
      <c r="H1" s="84"/>
      <c r="I1" s="84"/>
      <c r="J1" s="84"/>
      <c r="K1" s="84"/>
      <c r="L1" s="84"/>
    </row>
    <row r="2" spans="1:12" ht="13.5" thickBot="1">
      <c r="A2" s="4"/>
      <c r="B2" s="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thickBot="1">
      <c r="A3" s="4"/>
      <c r="B3" s="3"/>
      <c r="C3" s="6" t="s">
        <v>69</v>
      </c>
      <c r="D3" s="5"/>
      <c r="E3" s="7" t="s">
        <v>70</v>
      </c>
      <c r="F3" s="105">
        <v>40301</v>
      </c>
      <c r="G3" s="106"/>
      <c r="H3" s="106"/>
      <c r="I3" s="8" t="s">
        <v>71</v>
      </c>
      <c r="J3" s="107" t="s">
        <v>72</v>
      </c>
      <c r="K3" s="107"/>
      <c r="L3" s="107"/>
    </row>
    <row r="4" spans="1:12" ht="13.5" thickBot="1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thickBot="1">
      <c r="A5" s="4"/>
      <c r="B5" s="10"/>
      <c r="C5" s="11" t="s">
        <v>73</v>
      </c>
      <c r="D5" s="79" t="s">
        <v>67</v>
      </c>
      <c r="E5" s="79"/>
      <c r="F5" s="80"/>
      <c r="G5" s="9"/>
      <c r="H5" s="10"/>
      <c r="I5" s="11" t="s">
        <v>75</v>
      </c>
      <c r="J5" s="79" t="s">
        <v>131</v>
      </c>
      <c r="K5" s="79"/>
      <c r="L5" s="80"/>
    </row>
    <row r="6" spans="1:12" ht="12.75">
      <c r="A6" s="4"/>
      <c r="B6" s="14"/>
      <c r="C6" s="12" t="s">
        <v>77</v>
      </c>
      <c r="D6" s="12">
        <v>50</v>
      </c>
      <c r="E6" s="12">
        <v>50</v>
      </c>
      <c r="F6" s="15">
        <v>100</v>
      </c>
      <c r="G6" s="13"/>
      <c r="H6" s="14"/>
      <c r="I6" s="12" t="s">
        <v>77</v>
      </c>
      <c r="J6" s="12">
        <v>50</v>
      </c>
      <c r="K6" s="12">
        <v>50</v>
      </c>
      <c r="L6" s="15">
        <v>100</v>
      </c>
    </row>
    <row r="7" spans="1:12" ht="12.75">
      <c r="A7" s="4"/>
      <c r="B7" s="17">
        <v>1</v>
      </c>
      <c r="C7" s="16" t="s">
        <v>46</v>
      </c>
      <c r="D7" s="16">
        <v>188</v>
      </c>
      <c r="E7" s="18">
        <v>186</v>
      </c>
      <c r="F7" s="19">
        <f aca="true" t="shared" si="0" ref="F7:F12">D7+E7</f>
        <v>374</v>
      </c>
      <c r="G7" s="5"/>
      <c r="H7" s="17">
        <v>1</v>
      </c>
      <c r="I7" s="16" t="s">
        <v>132</v>
      </c>
      <c r="J7" s="16">
        <v>207</v>
      </c>
      <c r="K7" s="18">
        <v>205</v>
      </c>
      <c r="L7" s="19">
        <f aca="true" t="shared" si="1" ref="L7:L12">J7+K7</f>
        <v>412</v>
      </c>
    </row>
    <row r="8" spans="1:12" ht="12.75">
      <c r="A8" s="4"/>
      <c r="B8" s="17">
        <v>2</v>
      </c>
      <c r="C8" s="16" t="s">
        <v>50</v>
      </c>
      <c r="D8" s="16">
        <v>159</v>
      </c>
      <c r="E8" s="16">
        <v>192</v>
      </c>
      <c r="F8" s="19">
        <f t="shared" si="0"/>
        <v>351</v>
      </c>
      <c r="G8" s="5"/>
      <c r="H8" s="17">
        <v>2</v>
      </c>
      <c r="I8" s="16" t="s">
        <v>49</v>
      </c>
      <c r="J8" s="16">
        <v>208</v>
      </c>
      <c r="K8" s="16">
        <v>169</v>
      </c>
      <c r="L8" s="19">
        <f t="shared" si="1"/>
        <v>377</v>
      </c>
    </row>
    <row r="9" spans="1:12" ht="12.75">
      <c r="A9" s="4"/>
      <c r="B9" s="17">
        <v>3</v>
      </c>
      <c r="C9" s="16" t="s">
        <v>51</v>
      </c>
      <c r="D9" s="16">
        <v>171</v>
      </c>
      <c r="E9" s="16">
        <v>179</v>
      </c>
      <c r="F9" s="19">
        <f t="shared" si="0"/>
        <v>350</v>
      </c>
      <c r="G9" s="5"/>
      <c r="H9" s="17">
        <v>3</v>
      </c>
      <c r="I9" s="16" t="s">
        <v>133</v>
      </c>
      <c r="J9" s="16">
        <v>188</v>
      </c>
      <c r="K9" s="16">
        <v>230</v>
      </c>
      <c r="L9" s="19">
        <f t="shared" si="1"/>
        <v>418</v>
      </c>
    </row>
    <row r="10" spans="1:12" ht="12.75">
      <c r="A10" s="4"/>
      <c r="B10" s="17">
        <v>4</v>
      </c>
      <c r="C10" s="16" t="s">
        <v>53</v>
      </c>
      <c r="D10" s="16">
        <v>211</v>
      </c>
      <c r="E10" s="16">
        <v>169</v>
      </c>
      <c r="F10" s="19">
        <f t="shared" si="0"/>
        <v>380</v>
      </c>
      <c r="G10" s="5"/>
      <c r="H10" s="17">
        <v>4</v>
      </c>
      <c r="I10" s="16" t="s">
        <v>52</v>
      </c>
      <c r="J10" s="16">
        <v>207</v>
      </c>
      <c r="K10" s="16">
        <v>215</v>
      </c>
      <c r="L10" s="19">
        <f t="shared" si="1"/>
        <v>422</v>
      </c>
    </row>
    <row r="11" spans="1:12" ht="12.75">
      <c r="A11" s="4"/>
      <c r="B11" s="17">
        <v>5</v>
      </c>
      <c r="C11" s="16" t="s">
        <v>55</v>
      </c>
      <c r="D11" s="16">
        <v>209</v>
      </c>
      <c r="E11" s="16">
        <v>226</v>
      </c>
      <c r="F11" s="19">
        <f t="shared" si="0"/>
        <v>435</v>
      </c>
      <c r="G11" s="5"/>
      <c r="H11" s="17">
        <v>5</v>
      </c>
      <c r="I11" s="16" t="s">
        <v>54</v>
      </c>
      <c r="J11" s="16">
        <v>200</v>
      </c>
      <c r="K11" s="16">
        <v>205</v>
      </c>
      <c r="L11" s="19">
        <f t="shared" si="1"/>
        <v>405</v>
      </c>
    </row>
    <row r="12" spans="1:12" ht="13.5" thickBot="1">
      <c r="A12" s="4"/>
      <c r="B12" s="20">
        <v>6</v>
      </c>
      <c r="C12" s="21" t="s">
        <v>56</v>
      </c>
      <c r="D12" s="21">
        <v>189</v>
      </c>
      <c r="E12" s="21">
        <v>189</v>
      </c>
      <c r="F12" s="22">
        <f t="shared" si="0"/>
        <v>378</v>
      </c>
      <c r="G12" s="5"/>
      <c r="H12" s="20">
        <v>6</v>
      </c>
      <c r="I12" s="21" t="s">
        <v>57</v>
      </c>
      <c r="J12" s="21">
        <v>194</v>
      </c>
      <c r="K12" s="21">
        <v>182</v>
      </c>
      <c r="L12" s="22">
        <f t="shared" si="1"/>
        <v>376</v>
      </c>
    </row>
    <row r="13" spans="1:12" ht="18.75" thickBot="1">
      <c r="A13" s="4"/>
      <c r="B13" s="24"/>
      <c r="C13" s="24"/>
      <c r="D13" s="81" t="s">
        <v>90</v>
      </c>
      <c r="E13" s="81"/>
      <c r="F13" s="25">
        <f>SUM(F7:F12)</f>
        <v>2268</v>
      </c>
      <c r="G13" s="24"/>
      <c r="H13" s="24"/>
      <c r="I13" s="24"/>
      <c r="J13" s="81" t="s">
        <v>90</v>
      </c>
      <c r="K13" s="81"/>
      <c r="L13" s="25">
        <f>SUM(L7:L12)</f>
        <v>2410</v>
      </c>
    </row>
    <row r="14" spans="1:12" ht="13.5" thickBot="1">
      <c r="A14" s="4"/>
      <c r="B14" s="26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8.75" thickBot="1">
      <c r="A15" s="4"/>
      <c r="B15" s="10"/>
      <c r="C15" s="11" t="s">
        <v>91</v>
      </c>
      <c r="D15" s="79" t="s">
        <v>66</v>
      </c>
      <c r="E15" s="79"/>
      <c r="F15" s="80"/>
      <c r="G15" s="9"/>
      <c r="H15" s="23"/>
      <c r="I15" s="23"/>
      <c r="J15" s="116"/>
      <c r="K15" s="116"/>
      <c r="L15" s="116"/>
    </row>
    <row r="16" spans="1:12" ht="12.75">
      <c r="A16" s="4"/>
      <c r="B16" s="14"/>
      <c r="C16" s="12" t="s">
        <v>77</v>
      </c>
      <c r="D16" s="12">
        <v>50</v>
      </c>
      <c r="E16" s="12">
        <v>50</v>
      </c>
      <c r="F16" s="15">
        <v>100</v>
      </c>
      <c r="G16" s="13"/>
      <c r="H16" s="58"/>
      <c r="I16" s="23"/>
      <c r="J16" s="23"/>
      <c r="K16" s="23"/>
      <c r="L16" s="23"/>
    </row>
    <row r="17" spans="1:12" ht="12.75">
      <c r="A17" s="4"/>
      <c r="B17" s="17">
        <v>1</v>
      </c>
      <c r="C17" s="16" t="s">
        <v>47</v>
      </c>
      <c r="D17" s="16">
        <v>199</v>
      </c>
      <c r="E17" s="18">
        <v>190</v>
      </c>
      <c r="F17" s="19">
        <f aca="true" t="shared" si="2" ref="F17:F22">D17+E17</f>
        <v>389</v>
      </c>
      <c r="G17" s="5"/>
      <c r="H17" s="59"/>
      <c r="I17" s="60"/>
      <c r="J17" s="60"/>
      <c r="K17" s="61"/>
      <c r="L17" s="60"/>
    </row>
    <row r="18" spans="1:12" ht="12.75">
      <c r="A18" s="4"/>
      <c r="B18" s="17">
        <v>2</v>
      </c>
      <c r="C18" s="16" t="s">
        <v>48</v>
      </c>
      <c r="D18" s="16">
        <v>199</v>
      </c>
      <c r="E18" s="16">
        <v>208</v>
      </c>
      <c r="F18" s="19">
        <f t="shared" si="2"/>
        <v>407</v>
      </c>
      <c r="G18" s="5"/>
      <c r="H18" s="59"/>
      <c r="I18" s="60"/>
      <c r="J18" s="60"/>
      <c r="K18" s="60"/>
      <c r="L18" s="60"/>
    </row>
    <row r="19" spans="1:12" ht="12.75">
      <c r="A19" s="4"/>
      <c r="B19" s="17">
        <v>3</v>
      </c>
      <c r="C19" s="16" t="s">
        <v>134</v>
      </c>
      <c r="D19" s="16">
        <v>184</v>
      </c>
      <c r="E19" s="16">
        <v>206</v>
      </c>
      <c r="F19" s="19">
        <f t="shared" si="2"/>
        <v>390</v>
      </c>
      <c r="G19" s="5"/>
      <c r="H19" s="59"/>
      <c r="I19" s="60"/>
      <c r="J19" s="60"/>
      <c r="K19" s="60"/>
      <c r="L19" s="60"/>
    </row>
    <row r="20" spans="1:12" ht="12.75">
      <c r="A20" s="4"/>
      <c r="B20" s="17">
        <v>4</v>
      </c>
      <c r="C20" s="16" t="s">
        <v>135</v>
      </c>
      <c r="D20" s="16">
        <v>167</v>
      </c>
      <c r="E20" s="16">
        <v>192</v>
      </c>
      <c r="F20" s="19">
        <f t="shared" si="2"/>
        <v>359</v>
      </c>
      <c r="G20" s="5"/>
      <c r="H20" s="59"/>
      <c r="I20" s="60"/>
      <c r="J20" s="60"/>
      <c r="K20" s="60"/>
      <c r="L20" s="60"/>
    </row>
    <row r="21" spans="1:12" ht="12.75">
      <c r="A21" s="4"/>
      <c r="B21" s="17">
        <v>5</v>
      </c>
      <c r="C21" s="16" t="s">
        <v>136</v>
      </c>
      <c r="D21" s="16">
        <v>200</v>
      </c>
      <c r="E21" s="16">
        <v>204</v>
      </c>
      <c r="F21" s="19">
        <f t="shared" si="2"/>
        <v>404</v>
      </c>
      <c r="G21" s="5"/>
      <c r="H21" s="59"/>
      <c r="I21" s="60"/>
      <c r="J21" s="60"/>
      <c r="K21" s="60"/>
      <c r="L21" s="60"/>
    </row>
    <row r="22" spans="1:12" ht="13.5" thickBot="1">
      <c r="A22" s="4"/>
      <c r="B22" s="20">
        <v>6</v>
      </c>
      <c r="C22" s="21" t="s">
        <v>58</v>
      </c>
      <c r="D22" s="21">
        <v>195</v>
      </c>
      <c r="E22" s="21">
        <v>205</v>
      </c>
      <c r="F22" s="22">
        <f t="shared" si="2"/>
        <v>400</v>
      </c>
      <c r="G22" s="5"/>
      <c r="H22" s="59"/>
      <c r="I22" s="60"/>
      <c r="J22" s="60"/>
      <c r="K22" s="60"/>
      <c r="L22" s="60"/>
    </row>
    <row r="23" spans="1:12" ht="18.75" thickBot="1">
      <c r="A23" s="4"/>
      <c r="B23" s="24"/>
      <c r="C23" s="24"/>
      <c r="D23" s="81" t="s">
        <v>90</v>
      </c>
      <c r="E23" s="81"/>
      <c r="F23" s="25">
        <f>SUM(F17:F22)</f>
        <v>2349</v>
      </c>
      <c r="G23" s="24"/>
      <c r="H23" s="62"/>
      <c r="I23" s="62"/>
      <c r="J23" s="81"/>
      <c r="K23" s="81"/>
      <c r="L23" s="27"/>
    </row>
    <row r="24" spans="1:12" ht="18.75" thickBot="1">
      <c r="A24" s="4"/>
      <c r="B24" s="3"/>
      <c r="C24" s="5"/>
      <c r="D24" s="23"/>
      <c r="E24" s="23"/>
      <c r="F24" s="27"/>
      <c r="G24" s="24"/>
      <c r="H24" s="24"/>
      <c r="I24" s="24"/>
      <c r="J24" s="23"/>
      <c r="K24" s="23"/>
      <c r="L24" s="27"/>
    </row>
    <row r="25" spans="1:12" ht="12.75">
      <c r="A25" s="4"/>
      <c r="B25" s="26"/>
      <c r="C25" s="110" t="s">
        <v>107</v>
      </c>
      <c r="D25" s="82"/>
      <c r="E25" s="82"/>
      <c r="F25" s="82"/>
      <c r="G25" s="82"/>
      <c r="H25" s="82"/>
      <c r="I25" s="29" t="s">
        <v>168</v>
      </c>
      <c r="J25" s="28" t="s">
        <v>108</v>
      </c>
      <c r="K25" s="82" t="s">
        <v>109</v>
      </c>
      <c r="L25" s="83"/>
    </row>
    <row r="26" spans="1:12" ht="12.75">
      <c r="A26" s="4"/>
      <c r="B26" s="26"/>
      <c r="C26" s="78" t="str">
        <f>+J5</f>
        <v>Szefó</v>
      </c>
      <c r="D26" s="103"/>
      <c r="E26" s="103"/>
      <c r="F26" s="103"/>
      <c r="G26" s="103"/>
      <c r="H26" s="103"/>
      <c r="I26" s="30">
        <f>+L13</f>
        <v>2410</v>
      </c>
      <c r="J26" s="30">
        <v>8</v>
      </c>
      <c r="K26" s="103">
        <v>16</v>
      </c>
      <c r="L26" s="104"/>
    </row>
    <row r="27" spans="1:12" ht="12.75">
      <c r="A27" s="4"/>
      <c r="B27" s="26"/>
      <c r="C27" s="78" t="str">
        <f>+D15</f>
        <v>Guriga</v>
      </c>
      <c r="D27" s="103"/>
      <c r="E27" s="103"/>
      <c r="F27" s="103"/>
      <c r="G27" s="103"/>
      <c r="H27" s="103"/>
      <c r="I27" s="30">
        <f>+F23</f>
        <v>2349</v>
      </c>
      <c r="J27" s="30">
        <v>6</v>
      </c>
      <c r="K27" s="103">
        <v>12</v>
      </c>
      <c r="L27" s="104"/>
    </row>
    <row r="28" spans="1:12" ht="13.5" thickBot="1">
      <c r="A28" s="4"/>
      <c r="B28" s="26"/>
      <c r="C28" s="101" t="str">
        <f>+D5</f>
        <v>Postás</v>
      </c>
      <c r="D28" s="102"/>
      <c r="E28" s="102"/>
      <c r="F28" s="102"/>
      <c r="G28" s="102"/>
      <c r="H28" s="102"/>
      <c r="I28" s="32"/>
      <c r="J28" s="32">
        <v>4</v>
      </c>
      <c r="K28" s="102">
        <v>8</v>
      </c>
      <c r="L28" s="109"/>
    </row>
    <row r="29" spans="1:12" ht="12.75">
      <c r="A29" s="4"/>
      <c r="B29" s="26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3.5" thickBot="1">
      <c r="A30" s="4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3.5" thickBot="1">
      <c r="A31" s="4"/>
      <c r="B31" s="33"/>
      <c r="C31" s="35" t="s">
        <v>112</v>
      </c>
      <c r="D31" s="34"/>
      <c r="E31" s="36" t="s">
        <v>70</v>
      </c>
      <c r="F31" s="98">
        <v>40308</v>
      </c>
      <c r="G31" s="99"/>
      <c r="H31" s="99"/>
      <c r="I31" s="31" t="s">
        <v>71</v>
      </c>
      <c r="J31" s="100" t="s">
        <v>143</v>
      </c>
      <c r="K31" s="100"/>
      <c r="L31" s="100"/>
    </row>
    <row r="32" spans="1:12" ht="13.5" thickBot="1">
      <c r="A32" s="4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8.75" thickBot="1">
      <c r="A33" s="4"/>
      <c r="B33" s="10"/>
      <c r="C33" s="11" t="s">
        <v>73</v>
      </c>
      <c r="D33" s="79" t="s">
        <v>66</v>
      </c>
      <c r="E33" s="79"/>
      <c r="F33" s="80"/>
      <c r="G33" s="37"/>
      <c r="H33" s="10"/>
      <c r="I33" s="11" t="s">
        <v>75</v>
      </c>
      <c r="J33" s="79" t="s">
        <v>67</v>
      </c>
      <c r="K33" s="79"/>
      <c r="L33" s="80"/>
    </row>
    <row r="34" spans="1:12" ht="12.75">
      <c r="A34" s="4"/>
      <c r="B34" s="14"/>
      <c r="C34" s="12" t="s">
        <v>77</v>
      </c>
      <c r="D34" s="12">
        <v>50</v>
      </c>
      <c r="E34" s="12">
        <v>50</v>
      </c>
      <c r="F34" s="15">
        <v>100</v>
      </c>
      <c r="G34" s="41"/>
      <c r="H34" s="14"/>
      <c r="I34" s="12" t="s">
        <v>77</v>
      </c>
      <c r="J34" s="12">
        <v>50</v>
      </c>
      <c r="K34" s="12">
        <v>50</v>
      </c>
      <c r="L34" s="15">
        <v>100</v>
      </c>
    </row>
    <row r="35" spans="1:12" ht="12.75">
      <c r="A35" s="4"/>
      <c r="B35" s="17">
        <v>1</v>
      </c>
      <c r="C35" s="16" t="s">
        <v>134</v>
      </c>
      <c r="D35" s="16">
        <v>203</v>
      </c>
      <c r="E35" s="18">
        <v>179</v>
      </c>
      <c r="F35" s="19">
        <f aca="true" t="shared" si="3" ref="F35:F40">D35+E35</f>
        <v>382</v>
      </c>
      <c r="G35" s="34"/>
      <c r="H35" s="17">
        <v>1</v>
      </c>
      <c r="I35" s="16" t="s">
        <v>46</v>
      </c>
      <c r="J35" s="16">
        <v>196</v>
      </c>
      <c r="K35" s="18">
        <v>205</v>
      </c>
      <c r="L35" s="19">
        <f aca="true" t="shared" si="4" ref="L35:L40">J35+K35</f>
        <v>401</v>
      </c>
    </row>
    <row r="36" spans="1:12" ht="12.75">
      <c r="A36" s="4"/>
      <c r="B36" s="17">
        <v>2</v>
      </c>
      <c r="C36" s="16" t="s">
        <v>142</v>
      </c>
      <c r="D36" s="16">
        <v>169</v>
      </c>
      <c r="E36" s="16">
        <v>194</v>
      </c>
      <c r="F36" s="19">
        <f t="shared" si="3"/>
        <v>363</v>
      </c>
      <c r="G36" s="34"/>
      <c r="H36" s="17">
        <v>2</v>
      </c>
      <c r="I36" s="16" t="s">
        <v>144</v>
      </c>
      <c r="J36" s="16">
        <v>195</v>
      </c>
      <c r="K36" s="16">
        <v>194</v>
      </c>
      <c r="L36" s="19">
        <f t="shared" si="4"/>
        <v>389</v>
      </c>
    </row>
    <row r="37" spans="1:12" ht="12.75">
      <c r="A37" s="4"/>
      <c r="B37" s="17">
        <v>3</v>
      </c>
      <c r="C37" s="16" t="s">
        <v>58</v>
      </c>
      <c r="D37" s="16">
        <v>192</v>
      </c>
      <c r="E37" s="16">
        <v>214</v>
      </c>
      <c r="F37" s="19">
        <f t="shared" si="3"/>
        <v>406</v>
      </c>
      <c r="G37" s="34"/>
      <c r="H37" s="17">
        <v>3</v>
      </c>
      <c r="I37" s="16" t="s">
        <v>50</v>
      </c>
      <c r="J37" s="16">
        <v>164</v>
      </c>
      <c r="K37" s="16">
        <v>201</v>
      </c>
      <c r="L37" s="19">
        <f t="shared" si="4"/>
        <v>365</v>
      </c>
    </row>
    <row r="38" spans="1:12" ht="12.75">
      <c r="A38" s="4"/>
      <c r="B38" s="17">
        <v>4</v>
      </c>
      <c r="C38" s="16" t="s">
        <v>47</v>
      </c>
      <c r="D38" s="16">
        <v>171</v>
      </c>
      <c r="E38" s="16">
        <v>210</v>
      </c>
      <c r="F38" s="19">
        <f t="shared" si="3"/>
        <v>381</v>
      </c>
      <c r="G38" s="34"/>
      <c r="H38" s="17">
        <v>4</v>
      </c>
      <c r="I38" s="16" t="s">
        <v>53</v>
      </c>
      <c r="J38" s="16">
        <v>207</v>
      </c>
      <c r="K38" s="16">
        <v>228</v>
      </c>
      <c r="L38" s="19">
        <f t="shared" si="4"/>
        <v>435</v>
      </c>
    </row>
    <row r="39" spans="1:12" ht="12.75">
      <c r="A39" s="4"/>
      <c r="B39" s="17">
        <v>5</v>
      </c>
      <c r="C39" s="16" t="s">
        <v>48</v>
      </c>
      <c r="D39" s="16">
        <v>194</v>
      </c>
      <c r="E39" s="16">
        <v>218</v>
      </c>
      <c r="F39" s="19">
        <f t="shared" si="3"/>
        <v>412</v>
      </c>
      <c r="G39" s="34"/>
      <c r="H39" s="17">
        <v>5</v>
      </c>
      <c r="I39" s="16" t="s">
        <v>56</v>
      </c>
      <c r="J39" s="16">
        <v>199</v>
      </c>
      <c r="K39" s="16">
        <v>177</v>
      </c>
      <c r="L39" s="19">
        <f t="shared" si="4"/>
        <v>376</v>
      </c>
    </row>
    <row r="40" spans="1:12" ht="13.5" thickBot="1">
      <c r="A40" s="4"/>
      <c r="B40" s="20">
        <v>6</v>
      </c>
      <c r="C40" s="21" t="s">
        <v>136</v>
      </c>
      <c r="D40" s="21">
        <v>200</v>
      </c>
      <c r="E40" s="21">
        <v>199</v>
      </c>
      <c r="F40" s="22">
        <f t="shared" si="3"/>
        <v>399</v>
      </c>
      <c r="G40" s="34"/>
      <c r="H40" s="20">
        <v>6</v>
      </c>
      <c r="I40" s="21" t="s">
        <v>55</v>
      </c>
      <c r="J40" s="21">
        <v>166</v>
      </c>
      <c r="K40" s="21">
        <v>211</v>
      </c>
      <c r="L40" s="22">
        <f t="shared" si="4"/>
        <v>377</v>
      </c>
    </row>
    <row r="41" spans="1:12" ht="18.75" thickBot="1">
      <c r="A41" s="4"/>
      <c r="B41" s="24"/>
      <c r="C41" s="24"/>
      <c r="D41" s="81" t="s">
        <v>90</v>
      </c>
      <c r="E41" s="81"/>
      <c r="F41" s="25">
        <f>SUM(F35:F40)</f>
        <v>2343</v>
      </c>
      <c r="G41" s="52"/>
      <c r="H41" s="24"/>
      <c r="I41" s="24"/>
      <c r="J41" s="81" t="s">
        <v>90</v>
      </c>
      <c r="K41" s="81"/>
      <c r="L41" s="25">
        <f>SUM(L35:L40)</f>
        <v>2343</v>
      </c>
    </row>
    <row r="42" spans="1:2" ht="13.5" thickBot="1">
      <c r="A42" s="4"/>
      <c r="B42" s="1"/>
    </row>
    <row r="43" spans="1:12" ht="18.75" thickBot="1">
      <c r="A43" s="4"/>
      <c r="B43" s="10"/>
      <c r="C43" s="11" t="s">
        <v>91</v>
      </c>
      <c r="D43" s="79" t="s">
        <v>131</v>
      </c>
      <c r="E43" s="79"/>
      <c r="F43" s="80"/>
      <c r="G43" s="37"/>
      <c r="H43" s="51"/>
      <c r="I43" s="51"/>
      <c r="J43" s="117"/>
      <c r="K43" s="117"/>
      <c r="L43" s="117"/>
    </row>
    <row r="44" spans="1:13" ht="12.75">
      <c r="A44" s="4"/>
      <c r="B44" s="14"/>
      <c r="C44" s="12" t="s">
        <v>77</v>
      </c>
      <c r="D44" s="12">
        <v>50</v>
      </c>
      <c r="E44" s="12">
        <v>50</v>
      </c>
      <c r="F44" s="15">
        <v>100</v>
      </c>
      <c r="G44" s="41"/>
      <c r="H44" s="63"/>
      <c r="I44" s="51"/>
      <c r="J44" s="51"/>
      <c r="K44" s="51"/>
      <c r="L44" s="51"/>
      <c r="M44" s="34"/>
    </row>
    <row r="45" spans="1:13" ht="12.75">
      <c r="A45" s="4"/>
      <c r="B45" s="17">
        <v>1</v>
      </c>
      <c r="C45" s="16" t="s">
        <v>145</v>
      </c>
      <c r="D45" s="16">
        <v>199</v>
      </c>
      <c r="E45" s="18">
        <v>186</v>
      </c>
      <c r="F45" s="19">
        <f aca="true" t="shared" si="5" ref="F45:F50">D45+E45</f>
        <v>385</v>
      </c>
      <c r="G45" s="34"/>
      <c r="H45" s="64"/>
      <c r="I45" s="65"/>
      <c r="J45" s="65"/>
      <c r="K45" s="65"/>
      <c r="L45" s="65"/>
      <c r="M45" s="34"/>
    </row>
    <row r="46" spans="1:13" ht="12.75">
      <c r="A46" s="4"/>
      <c r="B46" s="17">
        <v>2</v>
      </c>
      <c r="C46" s="16" t="s">
        <v>146</v>
      </c>
      <c r="D46" s="16">
        <v>201</v>
      </c>
      <c r="E46" s="16">
        <v>201</v>
      </c>
      <c r="F46" s="19">
        <f t="shared" si="5"/>
        <v>402</v>
      </c>
      <c r="G46" s="34"/>
      <c r="H46" s="64"/>
      <c r="I46" s="65"/>
      <c r="J46" s="65"/>
      <c r="K46" s="65"/>
      <c r="L46" s="65"/>
      <c r="M46" s="34"/>
    </row>
    <row r="47" spans="1:13" ht="12.75">
      <c r="A47" s="4"/>
      <c r="B47" s="17">
        <v>3</v>
      </c>
      <c r="C47" s="16" t="s">
        <v>132</v>
      </c>
      <c r="D47" s="16">
        <v>179</v>
      </c>
      <c r="E47" s="16">
        <v>188</v>
      </c>
      <c r="F47" s="19">
        <f t="shared" si="5"/>
        <v>367</v>
      </c>
      <c r="G47" s="34"/>
      <c r="H47" s="64"/>
      <c r="I47" s="65"/>
      <c r="J47" s="65"/>
      <c r="K47" s="65"/>
      <c r="L47" s="65"/>
      <c r="M47" s="34"/>
    </row>
    <row r="48" spans="1:13" ht="12.75">
      <c r="A48" s="4"/>
      <c r="B48" s="17">
        <v>4</v>
      </c>
      <c r="C48" s="16" t="s">
        <v>52</v>
      </c>
      <c r="D48" s="16">
        <v>206</v>
      </c>
      <c r="E48" s="16">
        <v>236</v>
      </c>
      <c r="F48" s="19">
        <f t="shared" si="5"/>
        <v>442</v>
      </c>
      <c r="G48" s="34"/>
      <c r="H48" s="64"/>
      <c r="I48" s="65"/>
      <c r="J48" s="65"/>
      <c r="K48" s="65"/>
      <c r="L48" s="65"/>
      <c r="M48" s="34"/>
    </row>
    <row r="49" spans="1:13" ht="12.75">
      <c r="A49" s="4"/>
      <c r="B49" s="17">
        <v>5</v>
      </c>
      <c r="C49" s="16" t="s">
        <v>54</v>
      </c>
      <c r="D49" s="16">
        <v>207</v>
      </c>
      <c r="E49" s="16">
        <v>203</v>
      </c>
      <c r="F49" s="19">
        <f t="shared" si="5"/>
        <v>410</v>
      </c>
      <c r="G49" s="34"/>
      <c r="H49" s="64"/>
      <c r="I49" s="65"/>
      <c r="J49" s="65"/>
      <c r="K49" s="65"/>
      <c r="L49" s="65"/>
      <c r="M49" s="34"/>
    </row>
    <row r="50" spans="1:13" ht="13.5" thickBot="1">
      <c r="A50" s="4"/>
      <c r="B50" s="20">
        <v>6</v>
      </c>
      <c r="C50" s="21" t="s">
        <v>133</v>
      </c>
      <c r="D50" s="21">
        <v>211</v>
      </c>
      <c r="E50" s="21">
        <v>192</v>
      </c>
      <c r="F50" s="22">
        <f t="shared" si="5"/>
        <v>403</v>
      </c>
      <c r="G50" s="34"/>
      <c r="H50" s="64"/>
      <c r="I50" s="65"/>
      <c r="J50" s="65"/>
      <c r="K50" s="65"/>
      <c r="L50" s="65"/>
      <c r="M50" s="34"/>
    </row>
    <row r="51" spans="1:13" ht="18.75" thickBot="1">
      <c r="A51" s="4"/>
      <c r="B51" s="24"/>
      <c r="C51" s="24"/>
      <c r="D51" s="81" t="s">
        <v>90</v>
      </c>
      <c r="E51" s="81"/>
      <c r="F51" s="25">
        <f>SUM(F45:F50)</f>
        <v>2409</v>
      </c>
      <c r="G51" s="52"/>
      <c r="H51" s="66"/>
      <c r="I51" s="66"/>
      <c r="J51" s="94"/>
      <c r="K51" s="94"/>
      <c r="L51" s="54"/>
      <c r="M51" s="34"/>
    </row>
    <row r="52" spans="1:12" ht="18.75" thickBot="1">
      <c r="A52" s="4"/>
      <c r="B52" s="33"/>
      <c r="C52" s="34"/>
      <c r="D52" s="51"/>
      <c r="E52" s="51"/>
      <c r="F52" s="54"/>
      <c r="G52" s="52"/>
      <c r="H52" s="52"/>
      <c r="I52" s="52"/>
      <c r="J52" s="51"/>
      <c r="K52" s="51"/>
      <c r="L52" s="54"/>
    </row>
    <row r="53" spans="1:12" ht="13.5" thickBot="1">
      <c r="A53" s="4"/>
      <c r="B53" s="1"/>
      <c r="I53" s="29" t="s">
        <v>168</v>
      </c>
      <c r="J53" s="55" t="s">
        <v>108</v>
      </c>
      <c r="K53" s="92" t="s">
        <v>109</v>
      </c>
      <c r="L53" s="93"/>
    </row>
    <row r="54" spans="1:12" ht="12.75">
      <c r="A54" s="4"/>
      <c r="B54" s="1"/>
      <c r="C54" s="91" t="str">
        <f>+D43</f>
        <v>Szefó</v>
      </c>
      <c r="D54" s="92"/>
      <c r="E54" s="92"/>
      <c r="F54" s="92"/>
      <c r="G54" s="92"/>
      <c r="H54" s="92"/>
      <c r="I54" s="2">
        <f>+F51+L13</f>
        <v>4819</v>
      </c>
      <c r="J54" s="2">
        <v>8</v>
      </c>
      <c r="K54" s="89">
        <v>24</v>
      </c>
      <c r="L54" s="90"/>
    </row>
    <row r="55" spans="1:12" ht="12.75">
      <c r="A55" s="4"/>
      <c r="B55" s="1"/>
      <c r="C55" s="118" t="str">
        <f>+J33</f>
        <v>Postás</v>
      </c>
      <c r="D55" s="119"/>
      <c r="E55" s="119"/>
      <c r="F55" s="119"/>
      <c r="G55" s="119"/>
      <c r="H55" s="120"/>
      <c r="I55" s="2">
        <f>+L41</f>
        <v>2343</v>
      </c>
      <c r="J55" s="2">
        <v>6</v>
      </c>
      <c r="K55" s="89">
        <v>14</v>
      </c>
      <c r="L55" s="90"/>
    </row>
    <row r="56" spans="1:12" ht="13.5" thickBot="1">
      <c r="A56" s="4"/>
      <c r="B56" s="1"/>
      <c r="C56" s="118" t="str">
        <f>+D33</f>
        <v>Guriga</v>
      </c>
      <c r="D56" s="119"/>
      <c r="E56" s="119"/>
      <c r="F56" s="119"/>
      <c r="G56" s="119"/>
      <c r="H56" s="120"/>
      <c r="I56" s="57">
        <v>2349</v>
      </c>
      <c r="J56" s="57">
        <v>4</v>
      </c>
      <c r="K56" s="86">
        <v>16</v>
      </c>
      <c r="L56" s="87"/>
    </row>
    <row r="58" spans="2:12" ht="18">
      <c r="B58" s="33"/>
      <c r="C58" s="108" t="s">
        <v>68</v>
      </c>
      <c r="D58" s="108"/>
      <c r="E58" s="108"/>
      <c r="F58" s="108"/>
      <c r="G58" s="108"/>
      <c r="H58" s="108"/>
      <c r="I58" s="108"/>
      <c r="J58" s="108"/>
      <c r="K58" s="108"/>
      <c r="L58" s="108"/>
    </row>
    <row r="59" spans="2:12" ht="13.5" thickBo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3.5" thickBot="1">
      <c r="B60" s="33"/>
      <c r="C60" s="35" t="s">
        <v>153</v>
      </c>
      <c r="D60" s="34"/>
      <c r="E60" s="36" t="s">
        <v>70</v>
      </c>
      <c r="F60" s="98">
        <v>40315</v>
      </c>
      <c r="G60" s="99"/>
      <c r="H60" s="99"/>
      <c r="I60" s="31" t="s">
        <v>71</v>
      </c>
      <c r="J60" s="100" t="s">
        <v>72</v>
      </c>
      <c r="K60" s="100"/>
      <c r="L60" s="100"/>
    </row>
    <row r="61" spans="2:12" ht="13.5" thickBo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6.5" thickBot="1">
      <c r="B62" s="67"/>
      <c r="C62" s="68" t="s">
        <v>73</v>
      </c>
      <c r="D62" s="95" t="s">
        <v>154</v>
      </c>
      <c r="E62" s="95"/>
      <c r="F62" s="95"/>
      <c r="G62" s="37"/>
      <c r="H62" s="38"/>
      <c r="I62" s="39" t="s">
        <v>75</v>
      </c>
      <c r="J62" s="96" t="s">
        <v>155</v>
      </c>
      <c r="K62" s="96"/>
      <c r="L62" s="97"/>
    </row>
    <row r="63" spans="2:12" ht="12.75">
      <c r="B63" s="69"/>
      <c r="C63" s="40" t="s">
        <v>77</v>
      </c>
      <c r="D63" s="40">
        <v>50</v>
      </c>
      <c r="E63" s="40">
        <v>50</v>
      </c>
      <c r="F63" s="40">
        <v>100</v>
      </c>
      <c r="G63" s="41"/>
      <c r="H63" s="42"/>
      <c r="I63" s="40" t="s">
        <v>77</v>
      </c>
      <c r="J63" s="40">
        <v>50</v>
      </c>
      <c r="K63" s="40">
        <v>50</v>
      </c>
      <c r="L63" s="43">
        <v>100</v>
      </c>
    </row>
    <row r="64" spans="2:12" ht="12.75">
      <c r="B64" s="70">
        <v>1</v>
      </c>
      <c r="C64" s="44" t="s">
        <v>52</v>
      </c>
      <c r="D64" s="44">
        <v>217</v>
      </c>
      <c r="E64" s="44">
        <v>206</v>
      </c>
      <c r="F64" s="71">
        <f aca="true" t="shared" si="6" ref="F64:F69">D64+E64</f>
        <v>423</v>
      </c>
      <c r="G64" s="34"/>
      <c r="H64" s="45">
        <v>1</v>
      </c>
      <c r="I64" s="44" t="s">
        <v>142</v>
      </c>
      <c r="J64" s="44">
        <v>196</v>
      </c>
      <c r="K64" s="46">
        <v>208</v>
      </c>
      <c r="L64" s="47">
        <f aca="true" t="shared" si="7" ref="L64:L69">J64+K64</f>
        <v>404</v>
      </c>
    </row>
    <row r="65" spans="2:12" ht="12.75">
      <c r="B65" s="70">
        <v>2</v>
      </c>
      <c r="C65" s="44" t="s">
        <v>133</v>
      </c>
      <c r="D65" s="44">
        <v>196</v>
      </c>
      <c r="E65" s="44">
        <v>220</v>
      </c>
      <c r="F65" s="71">
        <f t="shared" si="6"/>
        <v>416</v>
      </c>
      <c r="G65" s="34"/>
      <c r="H65" s="45">
        <v>2</v>
      </c>
      <c r="I65" s="44" t="s">
        <v>156</v>
      </c>
      <c r="J65" s="44">
        <v>176</v>
      </c>
      <c r="K65" s="44">
        <v>159</v>
      </c>
      <c r="L65" s="47">
        <f t="shared" si="7"/>
        <v>335</v>
      </c>
    </row>
    <row r="66" spans="2:12" ht="12.75">
      <c r="B66" s="70">
        <v>3</v>
      </c>
      <c r="C66" s="44" t="s">
        <v>145</v>
      </c>
      <c r="D66" s="44">
        <v>184</v>
      </c>
      <c r="E66" s="44">
        <v>209</v>
      </c>
      <c r="F66" s="71">
        <f t="shared" si="6"/>
        <v>393</v>
      </c>
      <c r="G66" s="34"/>
      <c r="H66" s="45">
        <v>3</v>
      </c>
      <c r="I66" s="44" t="s">
        <v>157</v>
      </c>
      <c r="J66" s="44">
        <v>194</v>
      </c>
      <c r="K66" s="44">
        <v>179</v>
      </c>
      <c r="L66" s="47">
        <f t="shared" si="7"/>
        <v>373</v>
      </c>
    </row>
    <row r="67" spans="2:12" ht="12.75">
      <c r="B67" s="70">
        <v>4</v>
      </c>
      <c r="C67" s="44" t="s">
        <v>49</v>
      </c>
      <c r="D67" s="44">
        <v>197</v>
      </c>
      <c r="E67" s="44">
        <v>192</v>
      </c>
      <c r="F67" s="71">
        <f t="shared" si="6"/>
        <v>389</v>
      </c>
      <c r="G67" s="34"/>
      <c r="H67" s="45">
        <v>4</v>
      </c>
      <c r="I67" s="44" t="s">
        <v>158</v>
      </c>
      <c r="J67" s="44">
        <v>172</v>
      </c>
      <c r="K67" s="44">
        <v>154</v>
      </c>
      <c r="L67" s="47">
        <f t="shared" si="7"/>
        <v>326</v>
      </c>
    </row>
    <row r="68" spans="2:12" ht="12.75">
      <c r="B68" s="70">
        <v>5</v>
      </c>
      <c r="C68" s="44" t="s">
        <v>54</v>
      </c>
      <c r="D68" s="44">
        <v>207</v>
      </c>
      <c r="E68" s="44">
        <v>223</v>
      </c>
      <c r="F68" s="71">
        <f t="shared" si="6"/>
        <v>430</v>
      </c>
      <c r="G68" s="34"/>
      <c r="H68" s="45">
        <v>5</v>
      </c>
      <c r="I68" s="44" t="s">
        <v>135</v>
      </c>
      <c r="J68" s="44">
        <v>209</v>
      </c>
      <c r="K68" s="44">
        <v>209</v>
      </c>
      <c r="L68" s="47">
        <f t="shared" si="7"/>
        <v>418</v>
      </c>
    </row>
    <row r="69" spans="2:12" ht="13.5" thickBot="1">
      <c r="B69" s="72">
        <v>6</v>
      </c>
      <c r="C69" s="44" t="s">
        <v>57</v>
      </c>
      <c r="D69" s="73">
        <v>174</v>
      </c>
      <c r="E69" s="73">
        <v>209</v>
      </c>
      <c r="F69" s="71">
        <f t="shared" si="6"/>
        <v>383</v>
      </c>
      <c r="G69" s="34"/>
      <c r="H69" s="48">
        <v>6</v>
      </c>
      <c r="I69" s="49" t="s">
        <v>159</v>
      </c>
      <c r="J69" s="49">
        <v>215</v>
      </c>
      <c r="K69" s="49">
        <v>198</v>
      </c>
      <c r="L69" s="50">
        <f t="shared" si="7"/>
        <v>413</v>
      </c>
    </row>
    <row r="70" spans="2:12" ht="18.75" thickBot="1">
      <c r="B70" s="33"/>
      <c r="C70" s="34"/>
      <c r="D70" s="94" t="s">
        <v>90</v>
      </c>
      <c r="E70" s="94"/>
      <c r="F70" s="74">
        <f>SUM(F64:F69)</f>
        <v>2434</v>
      </c>
      <c r="G70" s="52"/>
      <c r="H70" s="52"/>
      <c r="I70" s="52"/>
      <c r="J70" s="94" t="s">
        <v>90</v>
      </c>
      <c r="K70" s="94"/>
      <c r="L70" s="53">
        <f>SUM(L64:L69)</f>
        <v>2269</v>
      </c>
    </row>
    <row r="71" ht="13.5" thickBot="1">
      <c r="B71" s="1"/>
    </row>
    <row r="72" spans="2:12" ht="16.5" thickBot="1">
      <c r="B72" s="67"/>
      <c r="C72" s="68" t="s">
        <v>91</v>
      </c>
      <c r="D72" s="95" t="s">
        <v>160</v>
      </c>
      <c r="E72" s="95"/>
      <c r="F72" s="95"/>
      <c r="G72" s="37"/>
      <c r="H72" s="51"/>
      <c r="I72" s="51"/>
      <c r="J72" s="117"/>
      <c r="K72" s="117"/>
      <c r="L72" s="117"/>
    </row>
    <row r="73" spans="2:12" ht="12.75">
      <c r="B73" s="69"/>
      <c r="C73" s="40" t="s">
        <v>77</v>
      </c>
      <c r="D73" s="40">
        <v>50</v>
      </c>
      <c r="E73" s="40">
        <v>50</v>
      </c>
      <c r="F73" s="40">
        <v>100</v>
      </c>
      <c r="G73" s="41"/>
      <c r="H73" s="63"/>
      <c r="I73" s="51"/>
      <c r="J73" s="51"/>
      <c r="K73" s="51"/>
      <c r="L73" s="51"/>
    </row>
    <row r="74" spans="2:12" ht="12.75">
      <c r="B74" s="70">
        <v>1</v>
      </c>
      <c r="C74" s="44" t="s">
        <v>144</v>
      </c>
      <c r="D74" s="44">
        <v>183</v>
      </c>
      <c r="E74" s="44">
        <v>209</v>
      </c>
      <c r="F74" s="71">
        <f aca="true" t="shared" si="8" ref="F74:F79">D74+E74</f>
        <v>392</v>
      </c>
      <c r="G74" s="34"/>
      <c r="H74" s="64"/>
      <c r="I74" s="65"/>
      <c r="J74" s="65"/>
      <c r="K74" s="65"/>
      <c r="L74" s="65"/>
    </row>
    <row r="75" spans="2:12" ht="12.75">
      <c r="B75" s="70">
        <v>2</v>
      </c>
      <c r="C75" s="44" t="s">
        <v>46</v>
      </c>
      <c r="D75" s="44">
        <v>194</v>
      </c>
      <c r="E75" s="44">
        <v>201</v>
      </c>
      <c r="F75" s="71">
        <f t="shared" si="8"/>
        <v>395</v>
      </c>
      <c r="G75" s="34"/>
      <c r="H75" s="64"/>
      <c r="I75" s="65"/>
      <c r="J75" s="65"/>
      <c r="K75" s="65"/>
      <c r="L75" s="65"/>
    </row>
    <row r="76" spans="2:12" ht="12.75">
      <c r="B76" s="70">
        <v>3</v>
      </c>
      <c r="C76" s="44" t="s">
        <v>56</v>
      </c>
      <c r="D76" s="44">
        <v>198</v>
      </c>
      <c r="E76" s="44">
        <v>181</v>
      </c>
      <c r="F76" s="71">
        <f t="shared" si="8"/>
        <v>379</v>
      </c>
      <c r="G76" s="34"/>
      <c r="H76" s="64"/>
      <c r="I76" s="65"/>
      <c r="J76" s="65"/>
      <c r="K76" s="65"/>
      <c r="L76" s="65"/>
    </row>
    <row r="77" spans="2:12" ht="12.75">
      <c r="B77" s="70">
        <v>4</v>
      </c>
      <c r="C77" s="44" t="s">
        <v>161</v>
      </c>
      <c r="D77" s="44">
        <v>209</v>
      </c>
      <c r="E77" s="44">
        <v>196</v>
      </c>
      <c r="F77" s="71">
        <f t="shared" si="8"/>
        <v>405</v>
      </c>
      <c r="G77" s="34"/>
      <c r="H77" s="64"/>
      <c r="I77" s="65"/>
      <c r="J77" s="65"/>
      <c r="K77" s="65"/>
      <c r="L77" s="65"/>
    </row>
    <row r="78" spans="2:12" ht="12.75">
      <c r="B78" s="70">
        <v>5</v>
      </c>
      <c r="C78" s="44" t="s">
        <v>51</v>
      </c>
      <c r="D78" s="44">
        <v>201</v>
      </c>
      <c r="E78" s="44">
        <v>153</v>
      </c>
      <c r="F78" s="71">
        <f t="shared" si="8"/>
        <v>354</v>
      </c>
      <c r="G78" s="34"/>
      <c r="H78" s="64"/>
      <c r="I78" s="65"/>
      <c r="J78" s="65"/>
      <c r="K78" s="65"/>
      <c r="L78" s="65"/>
    </row>
    <row r="79" spans="2:12" ht="13.5" thickBot="1">
      <c r="B79" s="72">
        <v>6</v>
      </c>
      <c r="C79" s="44" t="s">
        <v>53</v>
      </c>
      <c r="D79" s="73">
        <v>221</v>
      </c>
      <c r="E79" s="73">
        <v>170</v>
      </c>
      <c r="F79" s="71">
        <f t="shared" si="8"/>
        <v>391</v>
      </c>
      <c r="G79" s="34"/>
      <c r="H79" s="64"/>
      <c r="I79" s="65"/>
      <c r="J79" s="65"/>
      <c r="K79" s="65"/>
      <c r="L79" s="65"/>
    </row>
    <row r="80" spans="2:12" ht="18.75" thickBot="1">
      <c r="B80" s="33"/>
      <c r="C80" s="34"/>
      <c r="D80" s="94" t="s">
        <v>90</v>
      </c>
      <c r="E80" s="94"/>
      <c r="F80" s="74">
        <f>SUM(F74:F79)</f>
        <v>2316</v>
      </c>
      <c r="G80" s="52"/>
      <c r="H80" s="66"/>
      <c r="I80" s="66"/>
      <c r="J80" s="94"/>
      <c r="K80" s="94"/>
      <c r="L80" s="54"/>
    </row>
    <row r="81" spans="2:12" ht="18.75" thickBot="1">
      <c r="B81" s="33"/>
      <c r="C81" s="34"/>
      <c r="D81" s="51"/>
      <c r="E81" s="51"/>
      <c r="F81" s="54"/>
      <c r="G81" s="52"/>
      <c r="H81" s="52"/>
      <c r="I81" s="52"/>
      <c r="J81" s="51"/>
      <c r="K81" s="51"/>
      <c r="L81" s="54"/>
    </row>
    <row r="82" spans="2:12" ht="12.75">
      <c r="B82" s="1"/>
      <c r="C82" s="91" t="s">
        <v>107</v>
      </c>
      <c r="D82" s="92"/>
      <c r="E82" s="92"/>
      <c r="F82" s="92"/>
      <c r="G82" s="92"/>
      <c r="H82" s="92"/>
      <c r="I82" s="29" t="s">
        <v>168</v>
      </c>
      <c r="J82" s="55" t="s">
        <v>108</v>
      </c>
      <c r="K82" s="92" t="s">
        <v>109</v>
      </c>
      <c r="L82" s="93"/>
    </row>
    <row r="83" spans="2:12" ht="12.75">
      <c r="B83" s="1"/>
      <c r="C83" s="88" t="s">
        <v>154</v>
      </c>
      <c r="D83" s="89"/>
      <c r="E83" s="89"/>
      <c r="F83" s="89"/>
      <c r="G83" s="89"/>
      <c r="H83" s="89"/>
      <c r="I83" s="2">
        <f>+I54</f>
        <v>4819</v>
      </c>
      <c r="J83" s="2">
        <v>8</v>
      </c>
      <c r="K83" s="89">
        <v>32</v>
      </c>
      <c r="L83" s="90"/>
    </row>
    <row r="84" spans="2:12" ht="12.75">
      <c r="B84" s="1"/>
      <c r="C84" s="88" t="s">
        <v>160</v>
      </c>
      <c r="D84" s="89"/>
      <c r="E84" s="89"/>
      <c r="F84" s="89"/>
      <c r="G84" s="89"/>
      <c r="H84" s="89"/>
      <c r="I84" s="2">
        <f>+F80+L41</f>
        <v>4659</v>
      </c>
      <c r="J84" s="2">
        <v>6</v>
      </c>
      <c r="K84" s="89">
        <v>19</v>
      </c>
      <c r="L84" s="90"/>
    </row>
    <row r="85" spans="2:12" ht="13.5" thickBot="1">
      <c r="B85" s="1"/>
      <c r="C85" s="85" t="s">
        <v>155</v>
      </c>
      <c r="D85" s="86"/>
      <c r="E85" s="86"/>
      <c r="F85" s="86"/>
      <c r="G85" s="86"/>
      <c r="H85" s="86"/>
      <c r="I85" s="57">
        <f>+L70+F23</f>
        <v>4618</v>
      </c>
      <c r="J85" s="57">
        <v>4</v>
      </c>
      <c r="K85" s="86">
        <v>20</v>
      </c>
      <c r="L85" s="87"/>
    </row>
    <row r="86" spans="2:12" ht="13.5" thickBot="1">
      <c r="B86" s="1"/>
      <c r="C86" s="121"/>
      <c r="D86" s="121"/>
      <c r="E86" s="121"/>
      <c r="F86" s="121"/>
      <c r="G86" s="121"/>
      <c r="H86" s="121"/>
      <c r="I86" s="75"/>
      <c r="J86" s="75"/>
      <c r="K86" s="121"/>
      <c r="L86" s="121"/>
    </row>
    <row r="87" spans="2:12" ht="12.75">
      <c r="B87" s="1"/>
      <c r="C87" s="91" t="s">
        <v>162</v>
      </c>
      <c r="D87" s="92"/>
      <c r="E87" s="92"/>
      <c r="F87" s="92"/>
      <c r="G87" s="92"/>
      <c r="H87" s="92"/>
      <c r="I87" s="56" t="s">
        <v>109</v>
      </c>
      <c r="J87" s="112" t="s">
        <v>163</v>
      </c>
      <c r="K87" s="112"/>
      <c r="L87" s="113"/>
    </row>
    <row r="88" spans="2:12" ht="12.75">
      <c r="B88" s="1"/>
      <c r="C88" s="88" t="s">
        <v>154</v>
      </c>
      <c r="D88" s="89"/>
      <c r="E88" s="89"/>
      <c r="F88" s="89"/>
      <c r="G88" s="89"/>
      <c r="H88" s="89"/>
      <c r="I88" s="2">
        <f>+K83</f>
        <v>32</v>
      </c>
      <c r="J88" s="89">
        <v>13</v>
      </c>
      <c r="K88" s="89"/>
      <c r="L88" s="90"/>
    </row>
    <row r="89" spans="2:12" ht="12.75">
      <c r="B89" s="1"/>
      <c r="C89" s="88" t="s">
        <v>155</v>
      </c>
      <c r="D89" s="89"/>
      <c r="E89" s="89"/>
      <c r="F89" s="89"/>
      <c r="G89" s="89"/>
      <c r="H89" s="89"/>
      <c r="I89" s="2">
        <f>+K84</f>
        <v>19</v>
      </c>
      <c r="J89" s="89">
        <v>14</v>
      </c>
      <c r="K89" s="89"/>
      <c r="L89" s="90"/>
    </row>
    <row r="90" spans="2:12" ht="13.5" thickBot="1">
      <c r="B90" s="1"/>
      <c r="C90" s="85" t="s">
        <v>160</v>
      </c>
      <c r="D90" s="86"/>
      <c r="E90" s="86"/>
      <c r="F90" s="86"/>
      <c r="G90" s="86"/>
      <c r="H90" s="86"/>
      <c r="I90" s="2">
        <f>+K85</f>
        <v>20</v>
      </c>
      <c r="J90" s="86">
        <v>15</v>
      </c>
      <c r="K90" s="86"/>
      <c r="L90" s="87"/>
    </row>
    <row r="91" ht="12.75">
      <c r="B91" s="1"/>
    </row>
  </sheetData>
  <mergeCells count="65">
    <mergeCell ref="C89:H89"/>
    <mergeCell ref="J89:L89"/>
    <mergeCell ref="C90:H90"/>
    <mergeCell ref="J90:L90"/>
    <mergeCell ref="C87:H87"/>
    <mergeCell ref="J87:L87"/>
    <mergeCell ref="C88:H88"/>
    <mergeCell ref="J88:L88"/>
    <mergeCell ref="C85:H85"/>
    <mergeCell ref="K85:L85"/>
    <mergeCell ref="C86:H86"/>
    <mergeCell ref="K86:L86"/>
    <mergeCell ref="C83:H83"/>
    <mergeCell ref="K83:L83"/>
    <mergeCell ref="C84:H84"/>
    <mergeCell ref="K84:L84"/>
    <mergeCell ref="D80:E80"/>
    <mergeCell ref="J80:K80"/>
    <mergeCell ref="C82:H82"/>
    <mergeCell ref="K82:L82"/>
    <mergeCell ref="D70:E70"/>
    <mergeCell ref="J70:K70"/>
    <mergeCell ref="D72:F72"/>
    <mergeCell ref="J72:L72"/>
    <mergeCell ref="F60:H60"/>
    <mergeCell ref="J60:L60"/>
    <mergeCell ref="D62:F62"/>
    <mergeCell ref="J62:L62"/>
    <mergeCell ref="C56:H56"/>
    <mergeCell ref="K55:L55"/>
    <mergeCell ref="K56:L56"/>
    <mergeCell ref="C58:L58"/>
    <mergeCell ref="C54:H54"/>
    <mergeCell ref="K53:L53"/>
    <mergeCell ref="C55:H55"/>
    <mergeCell ref="K54:L54"/>
    <mergeCell ref="D43:F43"/>
    <mergeCell ref="J43:L43"/>
    <mergeCell ref="D51:E51"/>
    <mergeCell ref="J51:K51"/>
    <mergeCell ref="D33:F33"/>
    <mergeCell ref="J33:L33"/>
    <mergeCell ref="D41:E41"/>
    <mergeCell ref="J41:K41"/>
    <mergeCell ref="C28:H28"/>
    <mergeCell ref="K28:L28"/>
    <mergeCell ref="F31:H31"/>
    <mergeCell ref="J31:L31"/>
    <mergeCell ref="C26:H26"/>
    <mergeCell ref="K26:L26"/>
    <mergeCell ref="C27:H27"/>
    <mergeCell ref="K27:L27"/>
    <mergeCell ref="D23:E23"/>
    <mergeCell ref="J23:K23"/>
    <mergeCell ref="C25:H25"/>
    <mergeCell ref="K25:L25"/>
    <mergeCell ref="D13:E13"/>
    <mergeCell ref="J13:K13"/>
    <mergeCell ref="D15:F15"/>
    <mergeCell ref="J15:L15"/>
    <mergeCell ref="C1:L1"/>
    <mergeCell ref="F3:H3"/>
    <mergeCell ref="J3:L3"/>
    <mergeCell ref="D5:F5"/>
    <mergeCell ref="J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</dc:creator>
  <cp:keywords/>
  <dc:description/>
  <cp:lastModifiedBy>GYG</cp:lastModifiedBy>
  <cp:lastPrinted>2010-05-28T09:48:17Z</cp:lastPrinted>
  <dcterms:created xsi:type="dcterms:W3CDTF">1991-11-18T16:46:58Z</dcterms:created>
  <dcterms:modified xsi:type="dcterms:W3CDTF">2010-05-31T06:13:17Z</dcterms:modified>
  <cp:category/>
  <cp:version/>
  <cp:contentType/>
  <cp:contentStatus/>
</cp:coreProperties>
</file>